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40" windowHeight="11640"/>
  </bookViews>
  <sheets>
    <sheet name="FAIXAS SALARIAIS POR CARGO" sheetId="46" r:id="rId1"/>
  </sheets>
  <calcPr calcId="145621"/>
</workbook>
</file>

<file path=xl/calcChain.xml><?xml version="1.0" encoding="utf-8"?>
<calcChain xmlns="http://schemas.openxmlformats.org/spreadsheetml/2006/main">
  <c r="G17" i="46" l="1"/>
  <c r="H17" i="46"/>
  <c r="M17" i="46" s="1"/>
  <c r="I17" i="46"/>
  <c r="J17" i="46" l="1"/>
  <c r="N17" i="46"/>
  <c r="I19" i="46"/>
  <c r="H19" i="46"/>
  <c r="K19" i="46" s="1"/>
  <c r="M19" i="46" s="1"/>
  <c r="G19" i="46"/>
  <c r="L19" i="46" l="1"/>
  <c r="N19" i="46" s="1"/>
  <c r="J19" i="46"/>
</calcChain>
</file>

<file path=xl/sharedStrings.xml><?xml version="1.0" encoding="utf-8"?>
<sst xmlns="http://schemas.openxmlformats.org/spreadsheetml/2006/main" count="75" uniqueCount="54">
  <si>
    <t>TECNOLOGIA DA INFORMAÇÃO</t>
  </si>
  <si>
    <t>MANUTENÇÃO PREDIAL</t>
  </si>
  <si>
    <t xml:space="preserve">CARREIRAS </t>
  </si>
  <si>
    <t>CARGO</t>
  </si>
  <si>
    <t>FAIXA</t>
  </si>
  <si>
    <t>SALÁRIOS-BASE</t>
  </si>
  <si>
    <t>AMPLITUDE DA FAIXA</t>
  </si>
  <si>
    <t xml:space="preserve">GAE 20% </t>
  </si>
  <si>
    <t xml:space="preserve">COMPOSIÇÃO PROPOSTA </t>
  </si>
  <si>
    <t>COMPOSIÇÃO  PROPOSTA</t>
  </si>
  <si>
    <t>FAIXAS ATUAIS</t>
  </si>
  <si>
    <t>DEGRAU INICIAL</t>
  </si>
  <si>
    <t>DEGRAU FINAL</t>
  </si>
  <si>
    <t xml:space="preserve"> DEGRAUS NA FAIXA</t>
  </si>
  <si>
    <t>MÍNIMO</t>
  </si>
  <si>
    <t>MÁXIMO</t>
  </si>
  <si>
    <t>INICIAL</t>
  </si>
  <si>
    <t>FINAL</t>
  </si>
  <si>
    <t>NÍVEL SUPERIOR</t>
  </si>
  <si>
    <t>ENGENHEIRO - MANUTENÇÃO</t>
  </si>
  <si>
    <t>FISCALIZAÇÃO</t>
  </si>
  <si>
    <t>REGIONAL</t>
  </si>
  <si>
    <t>ANALISTA CONTÁBIL-FINANCEIRO</t>
  </si>
  <si>
    <t>RECURSOS HUMANOS</t>
  </si>
  <si>
    <t>COMUNICAÇÃO</t>
  </si>
  <si>
    <t>VALORES EM R$</t>
  </si>
  <si>
    <t>COLEGIADOS</t>
  </si>
  <si>
    <t>CONTADOR</t>
  </si>
  <si>
    <t>AUDITOR</t>
  </si>
  <si>
    <t>EM 20</t>
  </si>
  <si>
    <t>EM 26</t>
  </si>
  <si>
    <t>EM 60</t>
  </si>
  <si>
    <t>EM 35</t>
  </si>
  <si>
    <t>ES 60</t>
  </si>
  <si>
    <t>ES 11</t>
  </si>
  <si>
    <t>ES 15</t>
  </si>
  <si>
    <t>EM 17</t>
  </si>
  <si>
    <t>JORNALISTA (25H SEMANAIS)</t>
  </si>
  <si>
    <t>NÍVEL                     MÉDIO</t>
  </si>
  <si>
    <t>OPERADOR DE TELEATENDIMENTO (36H/180H)</t>
  </si>
  <si>
    <t>FUNÇÕES (ESPAÇOS PROFISSIONAIS)</t>
  </si>
  <si>
    <t>GRATIFICAÇÃO DE FUNÇÃO ESPECÍFICA/ESPECIALIZADA</t>
  </si>
  <si>
    <t>AGENTE</t>
  </si>
  <si>
    <t>ANALISTA</t>
  </si>
  <si>
    <t>CARGOS</t>
  </si>
  <si>
    <t>DEGRAU INICIAL PREVISTO PARA A FUNÇÃO</t>
  </si>
  <si>
    <t>FAIXAS SALARIAIS DOS CARGOS</t>
  </si>
  <si>
    <t>ADMINISTRATIVO</t>
  </si>
  <si>
    <t>ES 03</t>
  </si>
  <si>
    <t>ES 02</t>
  </si>
  <si>
    <t>AGENTE (40H/200H)</t>
  </si>
  <si>
    <t>ANALISTA (40H/200H)</t>
  </si>
  <si>
    <t>ADVOGADO</t>
  </si>
  <si>
    <t>Índice de Reajuste Salarial a partir de 01.05.2016: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</si>
</sst>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8" fontId="0" fillId="0" borderId="1" xfId="0" applyNumberFormat="1" applyBorder="1"/>
    <xf numFmtId="9" fontId="5" fillId="0" borderId="1" xfId="2" applyFont="1" applyBorder="1" applyAlignment="1">
      <alignment horizontal="center"/>
    </xf>
    <xf numFmtId="0" fontId="0" fillId="3" borderId="1" xfId="0" applyFill="1" applyBorder="1"/>
    <xf numFmtId="9" fontId="0" fillId="0" borderId="1" xfId="2" applyFont="1" applyBorder="1" applyAlignment="1">
      <alignment horizontal="center"/>
    </xf>
    <xf numFmtId="8" fontId="0" fillId="2" borderId="1" xfId="0" applyNumberFormat="1" applyFill="1" applyBorder="1"/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8" fontId="0" fillId="0" borderId="0" xfId="0" applyNumberFormat="1" applyBorder="1"/>
    <xf numFmtId="9" fontId="0" fillId="0" borderId="0" xfId="2" applyFont="1" applyBorder="1" applyAlignment="1">
      <alignment horizontal="center"/>
    </xf>
    <xf numFmtId="8" fontId="0" fillId="0" borderId="11" xfId="0" applyNumberFormat="1" applyBorder="1"/>
    <xf numFmtId="8" fontId="0" fillId="0" borderId="9" xfId="0" applyNumberFormat="1" applyBorder="1"/>
    <xf numFmtId="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5" fillId="0" borderId="0" xfId="2" applyFont="1" applyBorder="1" applyAlignment="1">
      <alignment horizontal="center"/>
    </xf>
    <xf numFmtId="44" fontId="5" fillId="0" borderId="0" xfId="1" applyFont="1" applyBorder="1"/>
    <xf numFmtId="9" fontId="4" fillId="0" borderId="0" xfId="2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3" xfId="0" applyFill="1" applyBorder="1"/>
    <xf numFmtId="0" fontId="7" fillId="0" borderId="0" xfId="0" applyFont="1" applyAlignment="1"/>
    <xf numFmtId="164" fontId="7" fillId="0" borderId="0" xfId="0" applyNumberFormat="1" applyFont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0" fillId="0" borderId="31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0" xfId="0" applyFont="1" applyAlignment="1">
      <alignment horizontal="center"/>
    </xf>
    <xf numFmtId="4" fontId="0" fillId="0" borderId="39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10</xdr:row>
      <xdr:rowOff>95250</xdr:rowOff>
    </xdr:from>
    <xdr:to>
      <xdr:col>3</xdr:col>
      <xdr:colOff>876299</xdr:colOff>
      <xdr:row>11</xdr:row>
      <xdr:rowOff>180975</xdr:rowOff>
    </xdr:to>
    <xdr:sp macro="" textlink="">
      <xdr:nvSpPr>
        <xdr:cNvPr id="3" name="CaixaDeTexto 2"/>
        <xdr:cNvSpPr txBox="1"/>
      </xdr:nvSpPr>
      <xdr:spPr>
        <a:xfrm>
          <a:off x="1762125" y="2000250"/>
          <a:ext cx="3552824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ANEXO</a:t>
          </a:r>
          <a:r>
            <a:rPr lang="pt-BR" sz="1100" b="1" baseline="0"/>
            <a:t> III</a:t>
          </a:r>
          <a:endParaRPr lang="pt-BR" sz="1100" b="1"/>
        </a:p>
      </xdr:txBody>
    </xdr:sp>
    <xdr:clientData/>
  </xdr:twoCellAnchor>
  <xdr:twoCellAnchor>
    <xdr:from>
      <xdr:col>2</xdr:col>
      <xdr:colOff>0</xdr:colOff>
      <xdr:row>0</xdr:row>
      <xdr:rowOff>85725</xdr:rowOff>
    </xdr:from>
    <xdr:to>
      <xdr:col>2</xdr:col>
      <xdr:colOff>0</xdr:colOff>
      <xdr:row>4</xdr:row>
      <xdr:rowOff>47625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85725"/>
          <a:ext cx="9931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123824</xdr:colOff>
      <xdr:row>4</xdr:row>
      <xdr:rowOff>161925</xdr:rowOff>
    </xdr:from>
    <xdr:to>
      <xdr:col>5</xdr:col>
      <xdr:colOff>762000</xdr:colOff>
      <xdr:row>9</xdr:row>
      <xdr:rowOff>38099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3824" y="923925"/>
          <a:ext cx="6886576" cy="8286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SERVIÇO PÚBLICO FEDERAL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CONSELHO REGIONAL DE ENGENHARIA E AGRONOMIA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DO ESTADO DE SÃO PAULO - CREA-SP</a:t>
          </a:r>
        </a:p>
        <a:p>
          <a:pPr algn="ctr" rtl="0">
            <a:defRPr sz="1000"/>
          </a:pP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1819275</xdr:colOff>
      <xdr:row>0</xdr:row>
      <xdr:rowOff>161925</xdr:rowOff>
    </xdr:from>
    <xdr:to>
      <xdr:col>2</xdr:col>
      <xdr:colOff>504825</xdr:colOff>
      <xdr:row>3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1925"/>
          <a:ext cx="962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Q44"/>
  <sheetViews>
    <sheetView tabSelected="1" topLeftCell="A22" workbookViewId="0">
      <selection activeCell="C29" sqref="C29:D29"/>
    </sheetView>
  </sheetViews>
  <sheetFormatPr defaultColWidth="9.140625" defaultRowHeight="15" x14ac:dyDescent="0.25"/>
  <cols>
    <col min="1" max="1" width="18.42578125" style="1" customWidth="1"/>
    <col min="2" max="2" width="34.140625" style="1" bestFit="1" customWidth="1"/>
    <col min="3" max="4" width="14" style="1" customWidth="1"/>
    <col min="5" max="6" width="13.140625" style="1" customWidth="1"/>
    <col min="7" max="7" width="13.140625" style="1" hidden="1" customWidth="1"/>
    <col min="8" max="8" width="12.28515625" style="1" hidden="1" customWidth="1"/>
    <col min="9" max="10" width="13.28515625" style="1" hidden="1" customWidth="1"/>
    <col min="11" max="12" width="12.140625" style="1" hidden="1" customWidth="1"/>
    <col min="13" max="13" width="15.140625" style="1" hidden="1" customWidth="1"/>
    <col min="14" max="14" width="13.5703125" style="1" hidden="1" customWidth="1"/>
    <col min="15" max="16" width="10.7109375" style="1" hidden="1" customWidth="1"/>
    <col min="17" max="17" width="15.42578125" style="1" customWidth="1"/>
    <col min="18" max="16384" width="9.140625" style="1"/>
  </cols>
  <sheetData>
    <row r="14" spans="1:16" ht="19.5" thickBot="1" x14ac:dyDescent="0.3">
      <c r="A14" s="62" t="s">
        <v>46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s="5" customFormat="1" ht="30" customHeight="1" x14ac:dyDescent="0.25">
      <c r="A15" s="63" t="s">
        <v>2</v>
      </c>
      <c r="B15" s="65" t="s">
        <v>3</v>
      </c>
      <c r="C15" s="67" t="s">
        <v>4</v>
      </c>
      <c r="D15" s="68"/>
      <c r="E15" s="68"/>
      <c r="F15" s="69"/>
      <c r="G15" s="29"/>
      <c r="H15" s="65" t="s">
        <v>5</v>
      </c>
      <c r="I15" s="65"/>
      <c r="J15" s="27" t="s">
        <v>6</v>
      </c>
      <c r="K15" s="65" t="s">
        <v>7</v>
      </c>
      <c r="L15" s="65"/>
      <c r="M15" s="4" t="s">
        <v>8</v>
      </c>
      <c r="N15" s="4" t="s">
        <v>9</v>
      </c>
      <c r="O15" s="84" t="s">
        <v>10</v>
      </c>
      <c r="P15" s="84"/>
    </row>
    <row r="16" spans="1:16" s="5" customFormat="1" ht="30.75" thickBot="1" x14ac:dyDescent="0.3">
      <c r="A16" s="64"/>
      <c r="B16" s="66"/>
      <c r="C16" s="35" t="s">
        <v>11</v>
      </c>
      <c r="D16" s="35" t="s">
        <v>25</v>
      </c>
      <c r="E16" s="35" t="s">
        <v>12</v>
      </c>
      <c r="F16" s="36" t="s">
        <v>25</v>
      </c>
      <c r="G16" s="30" t="s">
        <v>13</v>
      </c>
      <c r="H16" s="6" t="s">
        <v>14</v>
      </c>
      <c r="I16" s="6" t="s">
        <v>15</v>
      </c>
      <c r="J16" s="6"/>
      <c r="K16" s="6" t="s">
        <v>14</v>
      </c>
      <c r="L16" s="6" t="s">
        <v>15</v>
      </c>
      <c r="M16" s="28" t="s">
        <v>16</v>
      </c>
      <c r="N16" s="28" t="s">
        <v>17</v>
      </c>
      <c r="O16" s="7" t="s">
        <v>16</v>
      </c>
      <c r="P16" s="7" t="s">
        <v>17</v>
      </c>
    </row>
    <row r="17" spans="1:17" x14ac:dyDescent="0.25">
      <c r="A17" s="85" t="s">
        <v>38</v>
      </c>
      <c r="B17" s="48" t="s">
        <v>50</v>
      </c>
      <c r="C17" s="26" t="s">
        <v>29</v>
      </c>
      <c r="D17" s="39">
        <v>2980.06</v>
      </c>
      <c r="E17" s="40" t="s">
        <v>31</v>
      </c>
      <c r="F17" s="44">
        <v>9721.08</v>
      </c>
      <c r="G17" s="25" t="e">
        <f>E17-C17</f>
        <v>#VALUE!</v>
      </c>
      <c r="H17" s="8" t="e">
        <f>#REF!</f>
        <v>#REF!</v>
      </c>
      <c r="I17" s="8" t="e">
        <f>#REF!</f>
        <v>#REF!</v>
      </c>
      <c r="J17" s="9" t="e">
        <f>(I17/H17)-1</f>
        <v>#REF!</v>
      </c>
      <c r="K17" s="10"/>
      <c r="L17" s="10"/>
      <c r="M17" s="8" t="e">
        <f t="shared" ref="M17:N17" si="0">H17</f>
        <v>#REF!</v>
      </c>
      <c r="N17" s="8" t="e">
        <f t="shared" si="0"/>
        <v>#REF!</v>
      </c>
      <c r="O17" s="8">
        <v>1576.89</v>
      </c>
      <c r="P17" s="8">
        <v>6181.48</v>
      </c>
    </row>
    <row r="18" spans="1:17" ht="30.75" thickBot="1" x14ac:dyDescent="0.3">
      <c r="A18" s="86"/>
      <c r="B18" s="31" t="s">
        <v>39</v>
      </c>
      <c r="C18" s="41" t="s">
        <v>36</v>
      </c>
      <c r="D18" s="42">
        <v>2727.18</v>
      </c>
      <c r="E18" s="43" t="s">
        <v>31</v>
      </c>
      <c r="F18" s="45">
        <v>9721.08</v>
      </c>
      <c r="G18" s="25"/>
      <c r="H18" s="8"/>
      <c r="I18" s="8"/>
      <c r="J18" s="11"/>
      <c r="K18" s="8"/>
      <c r="L18" s="8"/>
      <c r="M18" s="8"/>
      <c r="N18" s="12"/>
      <c r="O18" s="8"/>
      <c r="P18" s="8"/>
    </row>
    <row r="19" spans="1:17" x14ac:dyDescent="0.25">
      <c r="A19" s="89" t="s">
        <v>18</v>
      </c>
      <c r="B19" s="49" t="s">
        <v>51</v>
      </c>
      <c r="C19" s="32" t="s">
        <v>48</v>
      </c>
      <c r="D19" s="33">
        <v>5881.41</v>
      </c>
      <c r="E19" s="34" t="s">
        <v>33</v>
      </c>
      <c r="F19" s="46">
        <v>31710.51</v>
      </c>
      <c r="G19" s="25" t="e">
        <f>E19-C19</f>
        <v>#VALUE!</v>
      </c>
      <c r="H19" s="8" t="e">
        <f>#REF!</f>
        <v>#REF!</v>
      </c>
      <c r="I19" s="8" t="e">
        <f>#REF!</f>
        <v>#REF!</v>
      </c>
      <c r="J19" s="11" t="e">
        <f t="shared" ref="J19" si="1">(I19/H19)-1</f>
        <v>#REF!</v>
      </c>
      <c r="K19" s="8" t="e">
        <f t="shared" ref="K19:L19" si="2">H19*20%</f>
        <v>#REF!</v>
      </c>
      <c r="L19" s="8" t="e">
        <f t="shared" si="2"/>
        <v>#REF!</v>
      </c>
      <c r="M19" s="8" t="e">
        <f t="shared" ref="M19:N19" si="3">H19+K19</f>
        <v>#REF!</v>
      </c>
      <c r="N19" s="8" t="e">
        <f t="shared" si="3"/>
        <v>#REF!</v>
      </c>
      <c r="O19" s="8"/>
      <c r="P19" s="8"/>
    </row>
    <row r="20" spans="1:17" ht="15.75" thickBot="1" x14ac:dyDescent="0.3">
      <c r="A20" s="90"/>
      <c r="B20" s="31" t="s">
        <v>37</v>
      </c>
      <c r="C20" s="3" t="s">
        <v>49</v>
      </c>
      <c r="D20" s="38">
        <v>5710.11</v>
      </c>
      <c r="E20" s="37" t="s">
        <v>33</v>
      </c>
      <c r="F20" s="47">
        <v>31710.51</v>
      </c>
      <c r="G20" s="14"/>
      <c r="H20" s="15"/>
      <c r="I20" s="15"/>
      <c r="J20" s="16"/>
      <c r="K20" s="15"/>
      <c r="L20" s="15"/>
      <c r="M20" s="15"/>
      <c r="N20" s="15"/>
      <c r="O20" s="17"/>
      <c r="P20" s="18"/>
      <c r="Q20" s="19"/>
    </row>
    <row r="21" spans="1:17" x14ac:dyDescent="0.25">
      <c r="A21" s="13"/>
      <c r="B21" s="13"/>
      <c r="C21" s="50"/>
      <c r="D21" s="52"/>
      <c r="E21" s="53"/>
      <c r="F21" s="52"/>
      <c r="G21" s="14"/>
      <c r="H21" s="15"/>
      <c r="I21" s="15"/>
      <c r="J21" s="16"/>
      <c r="K21" s="15"/>
      <c r="L21" s="15"/>
      <c r="M21" s="15"/>
      <c r="N21" s="15"/>
      <c r="O21" s="15"/>
      <c r="P21" s="15"/>
      <c r="Q21" s="19"/>
    </row>
    <row r="23" spans="1:17" ht="18.75" x14ac:dyDescent="0.25">
      <c r="A23" s="62" t="s">
        <v>41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7" s="2" customFormat="1" ht="15.75" thickBot="1" x14ac:dyDescent="0.3">
      <c r="C24" s="88"/>
      <c r="D24" s="88"/>
      <c r="E24" s="88"/>
      <c r="F24" s="88"/>
      <c r="G24" s="88"/>
      <c r="H24" s="88"/>
      <c r="I24" s="88"/>
      <c r="J24" s="88"/>
    </row>
    <row r="25" spans="1:17" s="2" customFormat="1" x14ac:dyDescent="0.25">
      <c r="A25" s="91" t="s">
        <v>44</v>
      </c>
      <c r="B25" s="72" t="s">
        <v>40</v>
      </c>
      <c r="C25" s="74" t="s">
        <v>45</v>
      </c>
      <c r="D25" s="74"/>
      <c r="E25" s="76" t="s">
        <v>25</v>
      </c>
      <c r="F25" s="77"/>
      <c r="G25" s="20"/>
      <c r="H25" s="87"/>
      <c r="I25" s="87"/>
    </row>
    <row r="26" spans="1:17" s="2" customFormat="1" ht="30.75" customHeight="1" thickBot="1" x14ac:dyDescent="0.3">
      <c r="A26" s="92"/>
      <c r="B26" s="73"/>
      <c r="C26" s="75"/>
      <c r="D26" s="75"/>
      <c r="E26" s="78"/>
      <c r="F26" s="79"/>
      <c r="G26" s="13"/>
      <c r="H26" s="21"/>
      <c r="I26" s="21"/>
    </row>
    <row r="27" spans="1:17" s="2" customFormat="1" ht="15" customHeight="1" x14ac:dyDescent="0.25">
      <c r="A27" s="80" t="s">
        <v>42</v>
      </c>
      <c r="B27" s="57" t="s">
        <v>47</v>
      </c>
      <c r="C27" s="83" t="s">
        <v>29</v>
      </c>
      <c r="D27" s="83"/>
      <c r="E27" s="70">
        <v>2980.06</v>
      </c>
      <c r="F27" s="71"/>
      <c r="G27" s="13"/>
      <c r="H27" s="51"/>
      <c r="I27" s="51"/>
    </row>
    <row r="28" spans="1:17" s="2" customFormat="1" ht="15" customHeight="1" x14ac:dyDescent="0.25">
      <c r="A28" s="81"/>
      <c r="B28" s="54" t="s">
        <v>1</v>
      </c>
      <c r="C28" s="93" t="s">
        <v>29</v>
      </c>
      <c r="D28" s="93"/>
      <c r="E28" s="60">
        <v>2980.06</v>
      </c>
      <c r="F28" s="61"/>
      <c r="G28" s="22"/>
      <c r="H28" s="23"/>
      <c r="I28" s="23"/>
    </row>
    <row r="29" spans="1:17" s="2" customFormat="1" x14ac:dyDescent="0.25">
      <c r="A29" s="81"/>
      <c r="B29" s="54" t="s">
        <v>20</v>
      </c>
      <c r="C29" s="93" t="s">
        <v>30</v>
      </c>
      <c r="D29" s="93"/>
      <c r="E29" s="60">
        <v>3558.35</v>
      </c>
      <c r="F29" s="61"/>
      <c r="G29" s="24"/>
      <c r="H29" s="23"/>
      <c r="I29" s="23"/>
    </row>
    <row r="30" spans="1:17" s="2" customFormat="1" x14ac:dyDescent="0.25">
      <c r="A30" s="81"/>
      <c r="B30" s="54" t="s">
        <v>24</v>
      </c>
      <c r="C30" s="93" t="s">
        <v>32</v>
      </c>
      <c r="D30" s="93"/>
      <c r="E30" s="60">
        <v>4642.8500000000004</v>
      </c>
      <c r="F30" s="61"/>
      <c r="G30" s="24"/>
      <c r="H30" s="23"/>
      <c r="I30" s="23"/>
    </row>
    <row r="31" spans="1:17" s="2" customFormat="1" ht="15.75" thickBot="1" x14ac:dyDescent="0.3">
      <c r="A31" s="82"/>
      <c r="B31" s="55" t="s">
        <v>0</v>
      </c>
      <c r="C31" s="94" t="s">
        <v>32</v>
      </c>
      <c r="D31" s="94"/>
      <c r="E31" s="95">
        <v>4642.8500000000004</v>
      </c>
      <c r="F31" s="96"/>
      <c r="G31" s="24"/>
      <c r="H31" s="23"/>
      <c r="I31" s="23"/>
    </row>
    <row r="32" spans="1:17" s="2" customFormat="1" x14ac:dyDescent="0.25">
      <c r="A32" s="80" t="s">
        <v>43</v>
      </c>
      <c r="B32" s="57" t="s">
        <v>47</v>
      </c>
      <c r="C32" s="97" t="s">
        <v>48</v>
      </c>
      <c r="D32" s="83"/>
      <c r="E32" s="99">
        <v>5881.41</v>
      </c>
      <c r="F32" s="100"/>
      <c r="G32" s="24"/>
      <c r="H32" s="23"/>
      <c r="I32" s="23"/>
    </row>
    <row r="33" spans="1:6" ht="15" customHeight="1" x14ac:dyDescent="0.25">
      <c r="A33" s="81"/>
      <c r="B33" s="54" t="s">
        <v>52</v>
      </c>
      <c r="C33" s="93" t="s">
        <v>34</v>
      </c>
      <c r="D33" s="93"/>
      <c r="E33" s="60">
        <v>7450.39</v>
      </c>
      <c r="F33" s="61"/>
    </row>
    <row r="34" spans="1:6" x14ac:dyDescent="0.25">
      <c r="A34" s="81"/>
      <c r="B34" s="54" t="s">
        <v>26</v>
      </c>
      <c r="C34" s="93" t="s">
        <v>35</v>
      </c>
      <c r="D34" s="93"/>
      <c r="E34" s="60">
        <v>8385.48</v>
      </c>
      <c r="F34" s="61"/>
    </row>
    <row r="35" spans="1:6" x14ac:dyDescent="0.25">
      <c r="A35" s="81"/>
      <c r="B35" s="54" t="s">
        <v>22</v>
      </c>
      <c r="C35" s="93" t="s">
        <v>34</v>
      </c>
      <c r="D35" s="93"/>
      <c r="E35" s="60">
        <v>7450.39</v>
      </c>
      <c r="F35" s="61"/>
    </row>
    <row r="36" spans="1:6" x14ac:dyDescent="0.25">
      <c r="A36" s="81"/>
      <c r="B36" s="54" t="s">
        <v>27</v>
      </c>
      <c r="C36" s="93" t="s">
        <v>34</v>
      </c>
      <c r="D36" s="93"/>
      <c r="E36" s="60">
        <v>7450.39</v>
      </c>
      <c r="F36" s="61"/>
    </row>
    <row r="37" spans="1:6" x14ac:dyDescent="0.25">
      <c r="A37" s="81"/>
      <c r="B37" s="54" t="s">
        <v>19</v>
      </c>
      <c r="C37" s="93" t="s">
        <v>35</v>
      </c>
      <c r="D37" s="93"/>
      <c r="E37" s="60">
        <v>8385.48</v>
      </c>
      <c r="F37" s="61"/>
    </row>
    <row r="38" spans="1:6" x14ac:dyDescent="0.25">
      <c r="A38" s="81"/>
      <c r="B38" s="54" t="s">
        <v>21</v>
      </c>
      <c r="C38" s="93" t="s">
        <v>35</v>
      </c>
      <c r="D38" s="93"/>
      <c r="E38" s="60">
        <v>8385.48</v>
      </c>
      <c r="F38" s="61"/>
    </row>
    <row r="39" spans="1:6" x14ac:dyDescent="0.25">
      <c r="A39" s="81"/>
      <c r="B39" s="54" t="s">
        <v>28</v>
      </c>
      <c r="C39" s="93" t="s">
        <v>34</v>
      </c>
      <c r="D39" s="93"/>
      <c r="E39" s="60">
        <v>7450.39</v>
      </c>
      <c r="F39" s="61"/>
    </row>
    <row r="40" spans="1:6" x14ac:dyDescent="0.25">
      <c r="A40" s="81"/>
      <c r="B40" s="54" t="s">
        <v>23</v>
      </c>
      <c r="C40" s="93" t="s">
        <v>34</v>
      </c>
      <c r="D40" s="93"/>
      <c r="E40" s="60">
        <v>7450.39</v>
      </c>
      <c r="F40" s="61"/>
    </row>
    <row r="41" spans="1:6" ht="15.75" thickBot="1" x14ac:dyDescent="0.3">
      <c r="A41" s="82"/>
      <c r="B41" s="56" t="s">
        <v>0</v>
      </c>
      <c r="C41" s="94" t="s">
        <v>35</v>
      </c>
      <c r="D41" s="94"/>
      <c r="E41" s="95">
        <v>8385.48</v>
      </c>
      <c r="F41" s="96"/>
    </row>
    <row r="44" spans="1:6" x14ac:dyDescent="0.25">
      <c r="A44" s="98" t="s">
        <v>53</v>
      </c>
      <c r="B44" s="98"/>
      <c r="C44" s="59">
        <v>9.3363000000000002E-2</v>
      </c>
      <c r="D44" s="58"/>
      <c r="E44" s="58"/>
      <c r="F44" s="58"/>
    </row>
  </sheetData>
  <mergeCells count="49">
    <mergeCell ref="A44:B44"/>
    <mergeCell ref="E39:F39"/>
    <mergeCell ref="E40:F40"/>
    <mergeCell ref="E41:F41"/>
    <mergeCell ref="E33:F33"/>
    <mergeCell ref="E34:F34"/>
    <mergeCell ref="E35:F35"/>
    <mergeCell ref="E36:F36"/>
    <mergeCell ref="C40:D40"/>
    <mergeCell ref="C41:D41"/>
    <mergeCell ref="A32:A41"/>
    <mergeCell ref="C39:D39"/>
    <mergeCell ref="C38:D38"/>
    <mergeCell ref="E38:F38"/>
    <mergeCell ref="C32:D32"/>
    <mergeCell ref="E32:F32"/>
    <mergeCell ref="E37:F37"/>
    <mergeCell ref="C34:D34"/>
    <mergeCell ref="C35:D35"/>
    <mergeCell ref="C36:D36"/>
    <mergeCell ref="C37:D37"/>
    <mergeCell ref="C30:D30"/>
    <mergeCell ref="C31:D31"/>
    <mergeCell ref="C33:D33"/>
    <mergeCell ref="E29:F29"/>
    <mergeCell ref="E30:F30"/>
    <mergeCell ref="E31:F31"/>
    <mergeCell ref="O15:P15"/>
    <mergeCell ref="A17:A18"/>
    <mergeCell ref="H25:I25"/>
    <mergeCell ref="C24:J24"/>
    <mergeCell ref="A19:A20"/>
    <mergeCell ref="A25:A26"/>
    <mergeCell ref="E28:F28"/>
    <mergeCell ref="A14:N14"/>
    <mergeCell ref="A15:A16"/>
    <mergeCell ref="B15:B16"/>
    <mergeCell ref="H15:I15"/>
    <mergeCell ref="K15:L15"/>
    <mergeCell ref="C15:F15"/>
    <mergeCell ref="E27:F27"/>
    <mergeCell ref="A23:N23"/>
    <mergeCell ref="B25:B26"/>
    <mergeCell ref="C25:D26"/>
    <mergeCell ref="E25:F26"/>
    <mergeCell ref="A27:A31"/>
    <mergeCell ref="C27:D27"/>
    <mergeCell ref="C28:D28"/>
    <mergeCell ref="C29:D29"/>
  </mergeCells>
  <pageMargins left="0.511811024" right="0.511811024" top="0.78740157499999996" bottom="0.78740157499999996" header="0.31496062000000002" footer="0.31496062000000002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FAIXAS SALARIAIS POR CARGO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2015-10-02T18:24:30Z</cp:lastPrinted>
  <dcterms:created xsi:type="dcterms:W3CDTF">2014-01-13T15:22:58Z</dcterms:created>
  <dcterms:modified xsi:type="dcterms:W3CDTF">2016-05-19T11:35:38Z</dcterms:modified>
</cp:coreProperties>
</file>