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9440" windowHeight="11640" activeTab="1"/>
  </bookViews>
  <sheets>
    <sheet name="TABELA CLASSES E NÍVEIS - ES" sheetId="50" r:id="rId1"/>
    <sheet name="TABELA CLASSES E NÍVEIS - atual" sheetId="51" r:id="rId2"/>
  </sheets>
  <definedNames>
    <definedName name="_xlnm.Print_Area" localSheetId="0">'TABELA CLASSES E NÍVEIS - ES'!$A$1:$U$20</definedName>
  </definedNames>
  <calcPr calcId="145621"/>
</workbook>
</file>

<file path=xl/calcChain.xml><?xml version="1.0" encoding="utf-8"?>
<calcChain xmlns="http://schemas.openxmlformats.org/spreadsheetml/2006/main">
  <c r="O16" i="51" l="1"/>
  <c r="K16" i="51"/>
  <c r="U15" i="51"/>
  <c r="O15" i="51"/>
  <c r="E15" i="51"/>
  <c r="K14" i="51"/>
  <c r="I14" i="51"/>
  <c r="C13" i="51"/>
  <c r="S12" i="51"/>
  <c r="Q12" i="51"/>
  <c r="M12" i="51"/>
  <c r="E12" i="51"/>
  <c r="M11" i="51"/>
  <c r="K11" i="51"/>
  <c r="U12" i="51" l="1"/>
  <c r="U13" i="51"/>
  <c r="U14" i="51"/>
  <c r="U16" i="51"/>
  <c r="U11" i="51"/>
  <c r="S13" i="51"/>
  <c r="S14" i="51"/>
  <c r="S15" i="51"/>
  <c r="S16" i="51"/>
  <c r="S11" i="51"/>
  <c r="Q13" i="51"/>
  <c r="Q14" i="51"/>
  <c r="Q15" i="51"/>
  <c r="Q16" i="51"/>
  <c r="Q11" i="51"/>
  <c r="O12" i="51"/>
  <c r="O13" i="51"/>
  <c r="O14" i="51"/>
  <c r="O11" i="51"/>
  <c r="M13" i="51"/>
  <c r="M14" i="51"/>
  <c r="M15" i="51"/>
  <c r="M16" i="51"/>
  <c r="K12" i="51"/>
  <c r="K13" i="51"/>
  <c r="K15" i="51"/>
  <c r="I12" i="51"/>
  <c r="I13" i="51"/>
  <c r="I15" i="51"/>
  <c r="I16" i="51"/>
  <c r="I11" i="51"/>
  <c r="G12" i="51"/>
  <c r="G13" i="51"/>
  <c r="G14" i="51"/>
  <c r="G15" i="51"/>
  <c r="G16" i="51"/>
  <c r="G11" i="51"/>
  <c r="E13" i="51"/>
  <c r="E14" i="51"/>
  <c r="E16" i="51"/>
  <c r="E11" i="51"/>
  <c r="C12" i="51"/>
  <c r="C14" i="51"/>
  <c r="C15" i="51"/>
  <c r="C16" i="51"/>
  <c r="C11" i="51"/>
</calcChain>
</file>

<file path=xl/sharedStrings.xml><?xml version="1.0" encoding="utf-8"?>
<sst xmlns="http://schemas.openxmlformats.org/spreadsheetml/2006/main" count="49" uniqueCount="7">
  <si>
    <t>SERVIÇO PÚBLICO FEDERAL</t>
  </si>
  <si>
    <t xml:space="preserve">CONSELHO REGIONAL DE ENGENHARIA E AGRONOMIA
DO ESTADO DE SÃO PAULO
</t>
  </si>
  <si>
    <t>Anexo II</t>
  </si>
  <si>
    <t>DEGRAU</t>
  </si>
  <si>
    <t>VALOR</t>
  </si>
  <si>
    <t>CARREIRA DE ENSINO SUPERIOR</t>
  </si>
  <si>
    <t>Índice de Reajuste Salarial a partir de 01.05.2016: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</si>
</sst>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\ #,##0.00"/>
    <numFmt numFmtId="165" formatCode="0.000000"/>
    <numFmt numFmtId="166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.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 applyBorder="1"/>
    <xf numFmtId="0" fontId="2" fillId="0" borderId="0" xfId="0" applyFont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1" xfId="0" applyNumberFormat="1" applyFont="1" applyBorder="1" applyAlignment="1"/>
    <xf numFmtId="164" fontId="4" fillId="0" borderId="11" xfId="0" applyNumberFormat="1" applyFont="1" applyBorder="1" applyAlignment="1">
      <alignment wrapText="1"/>
    </xf>
    <xf numFmtId="0" fontId="1" fillId="0" borderId="0" xfId="0" applyFont="1" applyBorder="1"/>
    <xf numFmtId="0" fontId="8" fillId="0" borderId="8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wrapText="1"/>
    </xf>
    <xf numFmtId="0" fontId="3" fillId="0" borderId="5" xfId="0" applyFont="1" applyFill="1" applyBorder="1" applyAlignment="1">
      <alignment horizontal="center"/>
    </xf>
    <xf numFmtId="164" fontId="4" fillId="0" borderId="7" xfId="0" applyNumberFormat="1" applyFont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5" fontId="1" fillId="0" borderId="0" xfId="0" applyNumberFormat="1" applyFont="1"/>
    <xf numFmtId="164" fontId="4" fillId="0" borderId="13" xfId="0" applyNumberFormat="1" applyFont="1" applyBorder="1" applyAlignment="1"/>
    <xf numFmtId="166" fontId="9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0</xdr:row>
      <xdr:rowOff>57150</xdr:rowOff>
    </xdr:from>
    <xdr:to>
      <xdr:col>11</xdr:col>
      <xdr:colOff>200026</xdr:colOff>
      <xdr:row>3</xdr:row>
      <xdr:rowOff>104774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57150"/>
          <a:ext cx="1047750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409576</xdr:colOff>
      <xdr:row>0</xdr:row>
      <xdr:rowOff>57150</xdr:rowOff>
    </xdr:from>
    <xdr:to>
      <xdr:col>11</xdr:col>
      <xdr:colOff>200026</xdr:colOff>
      <xdr:row>3</xdr:row>
      <xdr:rowOff>104774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116" y="57150"/>
          <a:ext cx="1085850" cy="57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16"/>
  <sheetViews>
    <sheetView workbookViewId="0">
      <selection activeCell="F13" sqref="F13"/>
    </sheetView>
  </sheetViews>
  <sheetFormatPr defaultColWidth="9.140625" defaultRowHeight="14.25" x14ac:dyDescent="0.2"/>
  <cols>
    <col min="1" max="1" width="9.7109375" style="2" customWidth="1"/>
    <col min="2" max="2" width="8" style="2" customWidth="1"/>
    <col min="3" max="3" width="10.85546875" style="2" customWidth="1"/>
    <col min="4" max="4" width="8" style="2" customWidth="1"/>
    <col min="5" max="5" width="10.85546875" style="2" customWidth="1"/>
    <col min="6" max="6" width="8" style="2" customWidth="1"/>
    <col min="7" max="7" width="10.85546875" style="2" customWidth="1"/>
    <col min="8" max="8" width="8" style="2" customWidth="1"/>
    <col min="9" max="9" width="10.85546875" style="2" customWidth="1"/>
    <col min="10" max="10" width="8" style="2" customWidth="1"/>
    <col min="11" max="11" width="10.85546875" style="2" customWidth="1"/>
    <col min="12" max="12" width="8" style="2" customWidth="1"/>
    <col min="13" max="13" width="10.85546875" style="2" customWidth="1"/>
    <col min="14" max="14" width="8" style="2" customWidth="1"/>
    <col min="15" max="15" width="10.85546875" style="2" customWidth="1"/>
    <col min="16" max="16" width="8" style="2" customWidth="1"/>
    <col min="17" max="17" width="10.85546875" style="2" customWidth="1"/>
    <col min="18" max="18" width="8" style="2" customWidth="1"/>
    <col min="19" max="19" width="10.85546875" style="2" customWidth="1"/>
    <col min="20" max="20" width="8" style="2" customWidth="1"/>
    <col min="21" max="21" width="10.85546875" style="2" customWidth="1"/>
    <col min="22" max="16384" width="9.140625" style="2"/>
  </cols>
  <sheetData>
    <row r="2" spans="1:31" x14ac:dyDescent="0.2">
      <c r="V2" s="2">
        <v>1.03</v>
      </c>
    </row>
    <row r="3" spans="1:31" x14ac:dyDescent="0.2">
      <c r="S3" s="2" t="s">
        <v>2</v>
      </c>
    </row>
    <row r="4" spans="1:31" ht="25.5" customHeight="1" x14ac:dyDescent="0.25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31" ht="14.25" customHeight="1" x14ac:dyDescent="0.25">
      <c r="A5" s="27" t="s">
        <v>1</v>
      </c>
      <c r="B5" s="27"/>
      <c r="C5" s="27"/>
      <c r="D5" s="27"/>
      <c r="E5" s="27"/>
      <c r="F5" s="27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1" ht="14.25" customHeight="1" x14ac:dyDescent="0.25">
      <c r="A6" s="4"/>
      <c r="B6" s="4"/>
      <c r="C6" s="4"/>
      <c r="D6" s="6"/>
      <c r="E6" s="4"/>
      <c r="F6" s="6"/>
      <c r="G6" s="1"/>
      <c r="H6" s="7"/>
      <c r="I6" s="1"/>
      <c r="J6" s="7"/>
      <c r="K6" s="1"/>
      <c r="L6" s="7"/>
      <c r="M6" s="1"/>
      <c r="N6" s="7"/>
      <c r="O6" s="1"/>
      <c r="P6" s="7"/>
      <c r="Q6" s="1"/>
      <c r="R6" s="7"/>
      <c r="S6" s="1"/>
      <c r="T6" s="7"/>
      <c r="U6" s="1"/>
    </row>
    <row r="7" spans="1:31" ht="14.25" customHeight="1" x14ac:dyDescent="0.25">
      <c r="A7" s="4"/>
      <c r="B7" s="4"/>
      <c r="C7" s="4"/>
      <c r="D7" s="6"/>
      <c r="E7" s="4"/>
      <c r="F7" s="6"/>
      <c r="G7" s="1"/>
      <c r="H7" s="7"/>
      <c r="I7" s="1"/>
      <c r="J7" s="7"/>
      <c r="K7" s="1"/>
      <c r="L7" s="7"/>
      <c r="M7" s="1"/>
      <c r="N7" s="7"/>
      <c r="O7" s="1"/>
      <c r="P7" s="7"/>
      <c r="Q7" s="1"/>
      <c r="R7" s="7"/>
      <c r="S7" s="1"/>
      <c r="T7" s="7"/>
      <c r="U7" s="1"/>
    </row>
    <row r="8" spans="1:31" ht="14.25" customHeight="1" thickBot="1" x14ac:dyDescent="0.3">
      <c r="A8" s="4"/>
      <c r="B8" s="4"/>
      <c r="C8" s="4"/>
      <c r="D8" s="6"/>
      <c r="E8" s="4"/>
      <c r="F8" s="6"/>
      <c r="G8" s="1"/>
      <c r="H8" s="7"/>
      <c r="I8" s="1"/>
      <c r="J8" s="7"/>
      <c r="K8" s="1"/>
      <c r="L8" s="7"/>
      <c r="M8" s="1"/>
      <c r="N8" s="7"/>
      <c r="O8" s="1"/>
      <c r="P8" s="7"/>
      <c r="Q8" s="1"/>
      <c r="R8" s="7"/>
      <c r="S8" s="1"/>
      <c r="T8" s="7"/>
      <c r="U8" s="1"/>
    </row>
    <row r="9" spans="1:31" ht="26.25" customHeight="1" thickBot="1" x14ac:dyDescent="0.25">
      <c r="A9" s="10"/>
      <c r="B9" s="30" t="s">
        <v>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31" ht="26.25" customHeight="1" x14ac:dyDescent="0.2">
      <c r="A10" s="10"/>
      <c r="B10" s="11" t="s">
        <v>3</v>
      </c>
      <c r="C10" s="12" t="s">
        <v>4</v>
      </c>
      <c r="D10" s="11" t="s">
        <v>3</v>
      </c>
      <c r="E10" s="12" t="s">
        <v>4</v>
      </c>
      <c r="F10" s="11" t="s">
        <v>3</v>
      </c>
      <c r="G10" s="12" t="s">
        <v>4</v>
      </c>
      <c r="H10" s="11" t="s">
        <v>3</v>
      </c>
      <c r="I10" s="12" t="s">
        <v>4</v>
      </c>
      <c r="J10" s="11" t="s">
        <v>3</v>
      </c>
      <c r="K10" s="12" t="s">
        <v>4</v>
      </c>
      <c r="L10" s="11" t="s">
        <v>3</v>
      </c>
      <c r="M10" s="12" t="s">
        <v>4</v>
      </c>
      <c r="N10" s="11" t="s">
        <v>3</v>
      </c>
      <c r="O10" s="12" t="s">
        <v>4</v>
      </c>
      <c r="P10" s="11" t="s">
        <v>3</v>
      </c>
      <c r="Q10" s="12" t="s">
        <v>4</v>
      </c>
      <c r="R10" s="11" t="s">
        <v>3</v>
      </c>
      <c r="S10" s="12" t="s">
        <v>4</v>
      </c>
      <c r="T10" s="11" t="s">
        <v>3</v>
      </c>
      <c r="U10" s="12" t="s">
        <v>4</v>
      </c>
    </row>
    <row r="11" spans="1:31" ht="26.25" customHeight="1" x14ac:dyDescent="0.2">
      <c r="A11" s="25"/>
      <c r="B11" s="13">
        <v>1</v>
      </c>
      <c r="C11" s="8">
        <v>5070.4140226600002</v>
      </c>
      <c r="D11" s="13">
        <v>2</v>
      </c>
      <c r="E11" s="5">
        <v>5222.5161433398007</v>
      </c>
      <c r="F11" s="13">
        <v>3</v>
      </c>
      <c r="G11" s="5">
        <v>5379.1916276399943</v>
      </c>
      <c r="H11" s="13">
        <v>4</v>
      </c>
      <c r="I11" s="5">
        <v>5540.5673764691937</v>
      </c>
      <c r="J11" s="13">
        <v>5</v>
      </c>
      <c r="K11" s="5">
        <v>5706.7943977632704</v>
      </c>
      <c r="L11" s="13">
        <v>6</v>
      </c>
      <c r="M11" s="5">
        <v>5877.9879296961681</v>
      </c>
      <c r="N11" s="13">
        <v>7</v>
      </c>
      <c r="O11" s="5">
        <v>6054.3275675870527</v>
      </c>
      <c r="P11" s="13">
        <v>8</v>
      </c>
      <c r="Q11" s="5">
        <v>6235.9573946146647</v>
      </c>
      <c r="R11" s="13">
        <v>9</v>
      </c>
      <c r="S11" s="5">
        <v>6423.0361164531041</v>
      </c>
      <c r="T11" s="13">
        <v>10</v>
      </c>
      <c r="U11" s="14">
        <v>6615.7271999466975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26.25" customHeight="1" x14ac:dyDescent="0.2">
      <c r="A12" s="26"/>
      <c r="B12" s="13">
        <v>11</v>
      </c>
      <c r="C12" s="9">
        <v>6814.1990159450979</v>
      </c>
      <c r="D12" s="13">
        <v>12</v>
      </c>
      <c r="E12" s="5">
        <v>7018.6349864234517</v>
      </c>
      <c r="F12" s="13">
        <v>13</v>
      </c>
      <c r="G12" s="5">
        <v>7229.1937360161555</v>
      </c>
      <c r="H12" s="13">
        <v>14</v>
      </c>
      <c r="I12" s="5">
        <v>7446.0592480966397</v>
      </c>
      <c r="J12" s="13">
        <v>15</v>
      </c>
      <c r="K12" s="5">
        <v>7669.4410255395396</v>
      </c>
      <c r="L12" s="13">
        <v>16</v>
      </c>
      <c r="M12" s="5">
        <v>7899.5242563057263</v>
      </c>
      <c r="N12" s="13">
        <v>17</v>
      </c>
      <c r="O12" s="5">
        <v>8136.509983994898</v>
      </c>
      <c r="P12" s="13">
        <v>18</v>
      </c>
      <c r="Q12" s="5">
        <v>8380.6052835147457</v>
      </c>
      <c r="R12" s="13">
        <v>19</v>
      </c>
      <c r="S12" s="5">
        <v>8632.0334420201871</v>
      </c>
      <c r="T12" s="13">
        <v>20</v>
      </c>
      <c r="U12" s="14">
        <v>8890.9941452807943</v>
      </c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26.25" customHeight="1" x14ac:dyDescent="0.2">
      <c r="A13" s="25"/>
      <c r="B13" s="13">
        <v>21</v>
      </c>
      <c r="C13" s="9">
        <v>9157.7136696392172</v>
      </c>
      <c r="D13" s="13">
        <v>22</v>
      </c>
      <c r="E13" s="5">
        <v>9432.4450797283953</v>
      </c>
      <c r="F13" s="13">
        <v>23</v>
      </c>
      <c r="G13" s="5">
        <v>9715.4184321202483</v>
      </c>
      <c r="H13" s="13">
        <v>24</v>
      </c>
      <c r="I13" s="5">
        <v>10006.880985083857</v>
      </c>
      <c r="J13" s="13">
        <v>25</v>
      </c>
      <c r="K13" s="5">
        <v>10307.087414636371</v>
      </c>
      <c r="L13" s="13">
        <v>26</v>
      </c>
      <c r="M13" s="5">
        <v>10616.300037075462</v>
      </c>
      <c r="N13" s="13">
        <v>27</v>
      </c>
      <c r="O13" s="5">
        <v>10934.789038187726</v>
      </c>
      <c r="P13" s="13">
        <v>28</v>
      </c>
      <c r="Q13" s="5">
        <v>11262.832709333359</v>
      </c>
      <c r="R13" s="13">
        <v>29</v>
      </c>
      <c r="S13" s="5">
        <v>11600.717690613361</v>
      </c>
      <c r="T13" s="13">
        <v>30</v>
      </c>
      <c r="U13" s="14">
        <v>11948.739221331762</v>
      </c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26.25" customHeight="1" x14ac:dyDescent="0.2">
      <c r="A14" s="26"/>
      <c r="B14" s="13">
        <v>31</v>
      </c>
      <c r="C14" s="9">
        <v>12307.201397971714</v>
      </c>
      <c r="D14" s="13">
        <v>32</v>
      </c>
      <c r="E14" s="5">
        <v>12676.417439910865</v>
      </c>
      <c r="F14" s="13">
        <v>33</v>
      </c>
      <c r="G14" s="5">
        <v>13056.709963108191</v>
      </c>
      <c r="H14" s="13">
        <v>34</v>
      </c>
      <c r="I14" s="5">
        <v>13448.411262001437</v>
      </c>
      <c r="J14" s="13">
        <v>35</v>
      </c>
      <c r="K14" s="5">
        <v>13851.863599861479</v>
      </c>
      <c r="L14" s="13">
        <v>36</v>
      </c>
      <c r="M14" s="5">
        <v>14267.419507857325</v>
      </c>
      <c r="N14" s="13">
        <v>37</v>
      </c>
      <c r="O14" s="5">
        <v>14695.442093093046</v>
      </c>
      <c r="P14" s="13">
        <v>38</v>
      </c>
      <c r="Q14" s="5">
        <v>15136.305355885839</v>
      </c>
      <c r="R14" s="13">
        <v>39</v>
      </c>
      <c r="S14" s="5">
        <v>15590.394516562414</v>
      </c>
      <c r="T14" s="13">
        <v>40</v>
      </c>
      <c r="U14" s="14">
        <v>16058.106352059287</v>
      </c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26.25" customHeight="1" x14ac:dyDescent="0.2">
      <c r="A15" s="25"/>
      <c r="B15" s="13">
        <v>41</v>
      </c>
      <c r="C15" s="9">
        <v>16539.849542621065</v>
      </c>
      <c r="D15" s="13">
        <v>42</v>
      </c>
      <c r="E15" s="5">
        <v>17036.045028899698</v>
      </c>
      <c r="F15" s="13">
        <v>43</v>
      </c>
      <c r="G15" s="5">
        <v>17547.126379766691</v>
      </c>
      <c r="H15" s="13">
        <v>44</v>
      </c>
      <c r="I15" s="5">
        <v>18073.54017115969</v>
      </c>
      <c r="J15" s="13">
        <v>45</v>
      </c>
      <c r="K15" s="5">
        <v>18615.746376294483</v>
      </c>
      <c r="L15" s="13">
        <v>46</v>
      </c>
      <c r="M15" s="5">
        <v>19174.218767583316</v>
      </c>
      <c r="N15" s="13">
        <v>47</v>
      </c>
      <c r="O15" s="5">
        <v>19749.445330610819</v>
      </c>
      <c r="P15" s="13">
        <v>48</v>
      </c>
      <c r="Q15" s="5">
        <v>20341.928690529141</v>
      </c>
      <c r="R15" s="13">
        <v>49</v>
      </c>
      <c r="S15" s="5">
        <v>20952.186551245017</v>
      </c>
      <c r="T15" s="13">
        <v>50</v>
      </c>
      <c r="U15" s="14">
        <v>21580.752147782365</v>
      </c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26.25" customHeight="1" thickBot="1" x14ac:dyDescent="0.25">
      <c r="A16" s="26"/>
      <c r="B16" s="15">
        <v>51</v>
      </c>
      <c r="C16" s="17">
        <v>22228.174712215838</v>
      </c>
      <c r="D16" s="15">
        <v>52</v>
      </c>
      <c r="E16" s="18">
        <v>22895.019953582312</v>
      </c>
      <c r="F16" s="15">
        <v>53</v>
      </c>
      <c r="G16" s="18">
        <v>23581.870552189783</v>
      </c>
      <c r="H16" s="15">
        <v>54</v>
      </c>
      <c r="I16" s="18">
        <v>24289.326668755479</v>
      </c>
      <c r="J16" s="15">
        <v>55</v>
      </c>
      <c r="K16" s="18">
        <v>25018.006468818141</v>
      </c>
      <c r="L16" s="15">
        <v>56</v>
      </c>
      <c r="M16" s="18">
        <v>25768.546662882687</v>
      </c>
      <c r="N16" s="15">
        <v>57</v>
      </c>
      <c r="O16" s="18">
        <v>26541.603062769165</v>
      </c>
      <c r="P16" s="15">
        <v>58</v>
      </c>
      <c r="Q16" s="18">
        <v>27337.851154652242</v>
      </c>
      <c r="R16" s="15">
        <v>59</v>
      </c>
      <c r="S16" s="18">
        <v>28157.986689291811</v>
      </c>
      <c r="T16" s="15">
        <v>60</v>
      </c>
      <c r="U16" s="16">
        <v>29002.726289970564</v>
      </c>
    </row>
  </sheetData>
  <mergeCells count="6">
    <mergeCell ref="A13:A14"/>
    <mergeCell ref="A15:A16"/>
    <mergeCell ref="A4:U4"/>
    <mergeCell ref="A5:U5"/>
    <mergeCell ref="A11:A12"/>
    <mergeCell ref="B9:U9"/>
  </mergeCells>
  <pageMargins left="0.25" right="0.25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9"/>
  <sheetViews>
    <sheetView tabSelected="1" workbookViewId="0">
      <selection activeCell="O16" sqref="O16"/>
    </sheetView>
  </sheetViews>
  <sheetFormatPr defaultColWidth="9.140625" defaultRowHeight="14.25" x14ac:dyDescent="0.2"/>
  <cols>
    <col min="1" max="1" width="9.7109375" style="2" customWidth="1"/>
    <col min="2" max="2" width="8" style="2" customWidth="1"/>
    <col min="3" max="3" width="10.85546875" style="2" customWidth="1"/>
    <col min="4" max="4" width="8" style="2" customWidth="1"/>
    <col min="5" max="5" width="10.85546875" style="2" customWidth="1"/>
    <col min="6" max="6" width="8" style="2" customWidth="1"/>
    <col min="7" max="7" width="10.85546875" style="2" customWidth="1"/>
    <col min="8" max="8" width="8" style="2" customWidth="1"/>
    <col min="9" max="9" width="10.85546875" style="2" customWidth="1"/>
    <col min="10" max="10" width="8" style="2" customWidth="1"/>
    <col min="11" max="11" width="10.85546875" style="2" customWidth="1"/>
    <col min="12" max="12" width="8" style="2" customWidth="1"/>
    <col min="13" max="13" width="10.85546875" style="2" customWidth="1"/>
    <col min="14" max="14" width="8" style="2" customWidth="1"/>
    <col min="15" max="15" width="10.85546875" style="2" customWidth="1"/>
    <col min="16" max="16" width="8" style="2" customWidth="1"/>
    <col min="17" max="17" width="10.85546875" style="2" customWidth="1"/>
    <col min="18" max="18" width="8" style="2" customWidth="1"/>
    <col min="19" max="19" width="10.85546875" style="2" customWidth="1"/>
    <col min="20" max="20" width="8" style="2" customWidth="1"/>
    <col min="21" max="21" width="10.85546875" style="2" customWidth="1"/>
    <col min="22" max="22" width="0" style="2" hidden="1" customWidth="1"/>
    <col min="23" max="23" width="9.140625" style="2"/>
    <col min="24" max="24" width="9.5703125" style="2" bestFit="1" customWidth="1"/>
    <col min="25" max="16384" width="9.140625" style="2"/>
  </cols>
  <sheetData>
    <row r="2" spans="1:31" ht="13.9" x14ac:dyDescent="0.25">
      <c r="V2" s="2">
        <v>1.083591</v>
      </c>
    </row>
    <row r="3" spans="1:31" ht="13.9" x14ac:dyDescent="0.25">
      <c r="S3" s="2" t="s">
        <v>2</v>
      </c>
    </row>
    <row r="4" spans="1:31" ht="25.5" customHeight="1" x14ac:dyDescent="0.25">
      <c r="A4" s="27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X4" s="22">
        <v>1.0933630000000001</v>
      </c>
    </row>
    <row r="5" spans="1:31" ht="14.25" customHeight="1" x14ac:dyDescent="0.25">
      <c r="A5" s="27" t="s">
        <v>1</v>
      </c>
      <c r="B5" s="27"/>
      <c r="C5" s="27"/>
      <c r="D5" s="27"/>
      <c r="E5" s="27"/>
      <c r="F5" s="27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1" ht="14.25" customHeight="1" x14ac:dyDescent="0.3">
      <c r="A6" s="19"/>
      <c r="B6" s="19"/>
      <c r="C6" s="19"/>
      <c r="D6" s="19"/>
      <c r="E6" s="19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31" ht="14.25" customHeight="1" x14ac:dyDescent="0.3">
      <c r="A7" s="19"/>
      <c r="B7" s="19"/>
      <c r="C7" s="19"/>
      <c r="D7" s="19"/>
      <c r="E7" s="19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31" ht="14.25" customHeight="1" thickBot="1" x14ac:dyDescent="0.35">
      <c r="A8" s="19"/>
      <c r="B8" s="19"/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31" ht="26.25" customHeight="1" thickBot="1" x14ac:dyDescent="0.3">
      <c r="A9" s="10"/>
      <c r="B9" s="30" t="s">
        <v>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</row>
    <row r="10" spans="1:31" ht="26.25" customHeight="1" x14ac:dyDescent="0.25">
      <c r="A10" s="10"/>
      <c r="B10" s="11" t="s">
        <v>3</v>
      </c>
      <c r="C10" s="12" t="s">
        <v>4</v>
      </c>
      <c r="D10" s="11" t="s">
        <v>3</v>
      </c>
      <c r="E10" s="12" t="s">
        <v>4</v>
      </c>
      <c r="F10" s="11" t="s">
        <v>3</v>
      </c>
      <c r="G10" s="12" t="s">
        <v>4</v>
      </c>
      <c r="H10" s="11" t="s">
        <v>3</v>
      </c>
      <c r="I10" s="12" t="s">
        <v>4</v>
      </c>
      <c r="J10" s="11" t="s">
        <v>3</v>
      </c>
      <c r="K10" s="12" t="s">
        <v>4</v>
      </c>
      <c r="L10" s="11" t="s">
        <v>3</v>
      </c>
      <c r="M10" s="12" t="s">
        <v>4</v>
      </c>
      <c r="N10" s="11" t="s">
        <v>3</v>
      </c>
      <c r="O10" s="12" t="s">
        <v>4</v>
      </c>
      <c r="P10" s="11" t="s">
        <v>3</v>
      </c>
      <c r="Q10" s="12" t="s">
        <v>4</v>
      </c>
      <c r="R10" s="11" t="s">
        <v>3</v>
      </c>
      <c r="S10" s="12" t="s">
        <v>4</v>
      </c>
      <c r="T10" s="11" t="s">
        <v>3</v>
      </c>
      <c r="U10" s="12" t="s">
        <v>4</v>
      </c>
    </row>
    <row r="11" spans="1:31" ht="26.25" customHeight="1" x14ac:dyDescent="0.2">
      <c r="A11" s="25"/>
      <c r="B11" s="13">
        <v>1</v>
      </c>
      <c r="C11" s="8">
        <f>'TABELA CLASSES E NÍVEIS - ES'!C11*$X$4</f>
        <v>5543.8030870576058</v>
      </c>
      <c r="D11" s="13">
        <v>2</v>
      </c>
      <c r="E11" s="5">
        <f>'TABELA CLASSES E NÍVEIS - ES'!E11*$X$4</f>
        <v>5710.1059180304346</v>
      </c>
      <c r="F11" s="13">
        <v>3</v>
      </c>
      <c r="G11" s="5">
        <f>'TABELA CLASSES E NÍVEIS - ES'!G11*$X$4</f>
        <v>5881.4090955713473</v>
      </c>
      <c r="H11" s="13">
        <v>4</v>
      </c>
      <c r="I11" s="5">
        <f>'TABELA CLASSES E NÍVEIS - ES'!I11*$X$4</f>
        <v>6057.851368438488</v>
      </c>
      <c r="J11" s="13">
        <v>5</v>
      </c>
      <c r="K11" s="5">
        <f>'TABELA CLASSES E NÍVEIS - ES'!K11*$X$4-0.01</f>
        <v>6239.5878431216424</v>
      </c>
      <c r="L11" s="13">
        <v>6</v>
      </c>
      <c r="M11" s="5">
        <f>'TABELA CLASSES E NÍVEIS - ES'!M11*$X$4+0.01</f>
        <v>6426.7845167763917</v>
      </c>
      <c r="N11" s="13">
        <v>7</v>
      </c>
      <c r="O11" s="5">
        <f>'TABELA CLASSES E NÍVEIS - ES'!O11*$X$4</f>
        <v>6619.5777522796834</v>
      </c>
      <c r="P11" s="13">
        <v>8</v>
      </c>
      <c r="Q11" s="5">
        <f>'TABELA CLASSES E NÍVEIS - ES'!Q11*$X$4</f>
        <v>6818.165084848074</v>
      </c>
      <c r="R11" s="13">
        <v>9</v>
      </c>
      <c r="S11" s="5">
        <f>'TABELA CLASSES E NÍVEIS - ES'!S11*$X$4</f>
        <v>7022.7100373935154</v>
      </c>
      <c r="T11" s="13">
        <v>10</v>
      </c>
      <c r="U11" s="14">
        <f>'TABELA CLASSES E NÍVEIS - ES'!U11*$X$4</f>
        <v>7233.3913385153219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26.25" customHeight="1" x14ac:dyDescent="0.2">
      <c r="A12" s="26"/>
      <c r="B12" s="13">
        <v>11</v>
      </c>
      <c r="C12" s="8">
        <f>'TABELA CLASSES E NÍVEIS - ES'!C12*$X$4</f>
        <v>7450.3930786707806</v>
      </c>
      <c r="D12" s="13">
        <v>12</v>
      </c>
      <c r="E12" s="5">
        <f>'TABELA CLASSES E NÍVEIS - ES'!E12*$X$4-0.01</f>
        <v>7673.9058046609043</v>
      </c>
      <c r="F12" s="13">
        <v>13</v>
      </c>
      <c r="G12" s="5">
        <f>'TABELA CLASSES E NÍVEIS - ES'!G12*$X$4</f>
        <v>7904.1329507918326</v>
      </c>
      <c r="H12" s="13">
        <v>14</v>
      </c>
      <c r="I12" s="5">
        <f>'TABELA CLASSES E NÍVEIS - ES'!I12*$X$4</f>
        <v>8141.2456776766867</v>
      </c>
      <c r="J12" s="13">
        <v>15</v>
      </c>
      <c r="K12" s="5">
        <f>'TABELA CLASSES E NÍVEIS - ES'!K12*$X$4</f>
        <v>8385.4830480069886</v>
      </c>
      <c r="L12" s="13">
        <v>16</v>
      </c>
      <c r="M12" s="5">
        <f>'TABELA CLASSES E NÍVEIS - ES'!M12*$X$4-0.01</f>
        <v>8637.0375394471976</v>
      </c>
      <c r="N12" s="13">
        <v>17</v>
      </c>
      <c r="O12" s="5">
        <f>'TABELA CLASSES E NÍVEIS - ES'!O12*$X$4</f>
        <v>8896.1589656306151</v>
      </c>
      <c r="P12" s="13">
        <v>18</v>
      </c>
      <c r="Q12" s="5">
        <f>'TABELA CLASSES E NÍVEIS - ES'!Q12*$X$4+0.01</f>
        <v>9163.0537345995344</v>
      </c>
      <c r="R12" s="13">
        <v>19</v>
      </c>
      <c r="S12" s="5">
        <f>'TABELA CLASSES E NÍVEIS - ES'!S12*$X$4-0.01</f>
        <v>9437.935980267519</v>
      </c>
      <c r="T12" s="13">
        <v>20</v>
      </c>
      <c r="U12" s="14">
        <f>'TABELA CLASSES E NÍVEIS - ES'!U12*$X$4</f>
        <v>9721.0840316666454</v>
      </c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26.25" customHeight="1" x14ac:dyDescent="0.2">
      <c r="A13" s="25"/>
      <c r="B13" s="13">
        <v>21</v>
      </c>
      <c r="C13" s="8">
        <f>'TABELA CLASSES E NÍVEIS - ES'!C13*$X$4-0.01</f>
        <v>10012.695290977745</v>
      </c>
      <c r="D13" s="13">
        <v>22</v>
      </c>
      <c r="E13" s="5">
        <f>'TABELA CLASSES E NÍVEIS - ES'!E13*$X$4</f>
        <v>10313.086449707078</v>
      </c>
      <c r="F13" s="13">
        <v>23</v>
      </c>
      <c r="G13" s="5">
        <f>'TABELA CLASSES E NÍVEIS - ES'!G13*$X$4</f>
        <v>10622.479043198291</v>
      </c>
      <c r="H13" s="13">
        <v>24</v>
      </c>
      <c r="I13" s="5">
        <f>'TABELA CLASSES E NÍVEIS - ES'!I13*$X$4</f>
        <v>10941.153414494242</v>
      </c>
      <c r="J13" s="13">
        <v>25</v>
      </c>
      <c r="K13" s="5">
        <f>'TABELA CLASSES E NÍVEIS - ES'!K13*$X$4</f>
        <v>11269.388016929068</v>
      </c>
      <c r="L13" s="13">
        <v>26</v>
      </c>
      <c r="M13" s="5">
        <f>'TABELA CLASSES E NÍVEIS - ES'!M13*$X$4</f>
        <v>11607.469657436939</v>
      </c>
      <c r="N13" s="13">
        <v>27</v>
      </c>
      <c r="O13" s="5">
        <f>'TABELA CLASSES E NÍVEIS - ES'!O13*$X$4</f>
        <v>11955.693747160047</v>
      </c>
      <c r="P13" s="13">
        <v>28</v>
      </c>
      <c r="Q13" s="5">
        <f>'TABELA CLASSES E NÍVEIS - ES'!Q13*$X$4</f>
        <v>12314.364559574851</v>
      </c>
      <c r="R13" s="13">
        <v>29</v>
      </c>
      <c r="S13" s="5">
        <f>'TABELA CLASSES E NÍVEIS - ES'!S13*$X$4</f>
        <v>12683.795496362098</v>
      </c>
      <c r="T13" s="13">
        <v>30</v>
      </c>
      <c r="U13" s="14">
        <f>'TABELA CLASSES E NÍVEIS - ES'!U13*$X$4</f>
        <v>13064.309361252959</v>
      </c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26.25" customHeight="1" x14ac:dyDescent="0.2">
      <c r="A14" s="26"/>
      <c r="B14" s="13">
        <v>31</v>
      </c>
      <c r="C14" s="8">
        <f>'TABELA CLASSES E NÍVEIS - ES'!C14*$X$4</f>
        <v>13456.238642090548</v>
      </c>
      <c r="D14" s="13">
        <v>32</v>
      </c>
      <c r="E14" s="5">
        <f>'TABELA CLASSES E NÍVEIS - ES'!E14*$X$4</f>
        <v>13859.925801353264</v>
      </c>
      <c r="F14" s="13">
        <v>33</v>
      </c>
      <c r="G14" s="5">
        <f>'TABELA CLASSES E NÍVEIS - ES'!G14*$X$4</f>
        <v>14275.723575393862</v>
      </c>
      <c r="H14" s="13">
        <v>34</v>
      </c>
      <c r="I14" s="5">
        <f>'TABELA CLASSES E NÍVEIS - ES'!I14*$X$4-0.01</f>
        <v>14703.985282655678</v>
      </c>
      <c r="J14" s="13">
        <v>35</v>
      </c>
      <c r="K14" s="5">
        <f>'TABELA CLASSES E NÍVEIS - ES'!K14*$X$4-0.01</f>
        <v>15145.105141135347</v>
      </c>
      <c r="L14" s="13">
        <v>36</v>
      </c>
      <c r="M14" s="5">
        <f>'TABELA CLASSES E NÍVEIS - ES'!M14*$X$4</f>
        <v>15599.46859536941</v>
      </c>
      <c r="N14" s="13">
        <v>37</v>
      </c>
      <c r="O14" s="5">
        <f>'TABELA CLASSES E NÍVEIS - ES'!O14*$X$4</f>
        <v>16067.452653230494</v>
      </c>
      <c r="P14" s="13">
        <v>38</v>
      </c>
      <c r="Q14" s="5">
        <f>'TABELA CLASSES E NÍVEIS - ES'!Q14*$X$4</f>
        <v>16549.476232827408</v>
      </c>
      <c r="R14" s="13">
        <v>39</v>
      </c>
      <c r="S14" s="5">
        <f>'TABELA CLASSES E NÍVEIS - ES'!S14*$X$4</f>
        <v>17045.96051981223</v>
      </c>
      <c r="T14" s="13">
        <v>40</v>
      </c>
      <c r="U14" s="14">
        <f>'TABELA CLASSES E NÍVEIS - ES'!U14*$X$4</f>
        <v>17557.339335406599</v>
      </c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26.25" customHeight="1" x14ac:dyDescent="0.2">
      <c r="A15" s="25"/>
      <c r="B15" s="13">
        <v>41</v>
      </c>
      <c r="C15" s="8">
        <f>'TABELA CLASSES E NÍVEIS - ES'!C15*$X$4</f>
        <v>18084.059515468798</v>
      </c>
      <c r="D15" s="13">
        <v>42</v>
      </c>
      <c r="E15" s="5">
        <f>'TABELA CLASSES E NÍVEIS - ES'!E15*$X$4+0.01</f>
        <v>18626.591300932861</v>
      </c>
      <c r="F15" s="13">
        <v>43</v>
      </c>
      <c r="G15" s="5">
        <f>'TABELA CLASSES E NÍVEIS - ES'!G15*$X$4</f>
        <v>19185.378739960848</v>
      </c>
      <c r="H15" s="13">
        <v>44</v>
      </c>
      <c r="I15" s="5">
        <f>'TABELA CLASSES E NÍVEIS - ES'!I15*$X$4</f>
        <v>19760.940102159675</v>
      </c>
      <c r="J15" s="13">
        <v>45</v>
      </c>
      <c r="K15" s="5">
        <f>'TABELA CLASSES E NÍVEIS - ES'!K15*$X$4</f>
        <v>20353.768305224465</v>
      </c>
      <c r="L15" s="13">
        <v>46</v>
      </c>
      <c r="M15" s="5">
        <f>'TABELA CLASSES E NÍVEIS - ES'!M15*$X$4</f>
        <v>20964.381354381199</v>
      </c>
      <c r="N15" s="13">
        <v>47</v>
      </c>
      <c r="O15" s="5">
        <f>'TABELA CLASSES E NÍVEIS - ES'!O15*$X$4+0.01</f>
        <v>21593.322795012638</v>
      </c>
      <c r="P15" s="13">
        <v>48</v>
      </c>
      <c r="Q15" s="5">
        <f>'TABELA CLASSES E NÍVEIS - ES'!Q15*$X$4</f>
        <v>22241.112178863015</v>
      </c>
      <c r="R15" s="13">
        <v>49</v>
      </c>
      <c r="S15" s="5">
        <f>'TABELA CLASSES E NÍVEIS - ES'!S15*$X$4</f>
        <v>22908.345544228909</v>
      </c>
      <c r="T15" s="13">
        <v>50</v>
      </c>
      <c r="U15" s="14">
        <f>'TABELA CLASSES E NÍVEIS - ES'!U15*$X$4-0.01</f>
        <v>23595.585910555772</v>
      </c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26.25" customHeight="1" thickBot="1" x14ac:dyDescent="0.25">
      <c r="A16" s="26"/>
      <c r="B16" s="15">
        <v>51</v>
      </c>
      <c r="C16" s="23">
        <f>'TABELA CLASSES E NÍVEIS - ES'!C16*$X$4</f>
        <v>24303.463787872446</v>
      </c>
      <c r="D16" s="15">
        <v>52</v>
      </c>
      <c r="E16" s="18">
        <f>'TABELA CLASSES E NÍVEIS - ES'!E16*$X$4</f>
        <v>25032.567701508618</v>
      </c>
      <c r="F16" s="15">
        <v>53</v>
      </c>
      <c r="G16" s="18">
        <f>'TABELA CLASSES E NÍVEIS - ES'!G16*$X$4</f>
        <v>25783.544732553881</v>
      </c>
      <c r="H16" s="15">
        <v>54</v>
      </c>
      <c r="I16" s="18">
        <f>'TABELA CLASSES E NÍVEIS - ES'!I16*$X$4</f>
        <v>26557.0510745305</v>
      </c>
      <c r="J16" s="15">
        <v>55</v>
      </c>
      <c r="K16" s="18">
        <f>'TABELA CLASSES E NÍVEIS - ES'!K16*$X$4+0.01</f>
        <v>27353.772606766408</v>
      </c>
      <c r="L16" s="15">
        <v>56</v>
      </c>
      <c r="M16" s="18">
        <f>'TABELA CLASSES E NÍVEIS - ES'!M16*$X$4</f>
        <v>28174.375484969405</v>
      </c>
      <c r="N16" s="15">
        <v>57</v>
      </c>
      <c r="O16" s="18">
        <f>'TABELA CLASSES E NÍVEIS - ES'!O16*$X$4-0.01</f>
        <v>29019.596749518485</v>
      </c>
      <c r="P16" s="15">
        <v>58</v>
      </c>
      <c r="Q16" s="18">
        <f>'TABELA CLASSES E NÍVEIS - ES'!Q16*$X$4</f>
        <v>29890.194952004043</v>
      </c>
      <c r="R16" s="15">
        <v>59</v>
      </c>
      <c r="S16" s="18">
        <f>'TABELA CLASSES E NÍVEIS - ES'!S16*$X$4</f>
        <v>30786.900800564166</v>
      </c>
      <c r="T16" s="15">
        <v>60</v>
      </c>
      <c r="U16" s="16">
        <f>'TABELA CLASSES E NÍVEIS - ES'!U16*$X$4</f>
        <v>31710.507824581087</v>
      </c>
    </row>
    <row r="19" spans="3:15" ht="15" x14ac:dyDescent="0.25">
      <c r="C19" s="33" t="s">
        <v>6</v>
      </c>
      <c r="D19" s="33"/>
      <c r="E19" s="33"/>
      <c r="F19" s="33"/>
      <c r="G19" s="33"/>
      <c r="H19" s="33"/>
      <c r="I19" s="24">
        <v>9.3363000000000002E-2</v>
      </c>
      <c r="O19" s="21"/>
    </row>
  </sheetData>
  <mergeCells count="7">
    <mergeCell ref="C19:H19"/>
    <mergeCell ref="A15:A16"/>
    <mergeCell ref="A4:U4"/>
    <mergeCell ref="A5:U5"/>
    <mergeCell ref="B9:U9"/>
    <mergeCell ref="A11:A12"/>
    <mergeCell ref="A13:A14"/>
  </mergeCells>
  <pageMargins left="0.51181102362204722" right="0.51181102362204722" top="0.78740157480314965" bottom="0.78740157480314965" header="0.31496062992125984" footer="0.31496062992125984"/>
  <pageSetup paperSize="9" scale="65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TABELA CLASSES E NÍVEIS - ES</vt:lpstr>
      <vt:lpstr>TABELA CLASSES E NÍVEIS - atual</vt:lpstr>
      <vt:lpstr>'TABELA CLASSES E NÍVEIS - ES'!Area_de_impressao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2016-05-18T11:16:57Z</cp:lastPrinted>
  <dcterms:created xsi:type="dcterms:W3CDTF">2014-01-13T15:22:58Z</dcterms:created>
  <dcterms:modified xsi:type="dcterms:W3CDTF">2016-05-18T19:06:15Z</dcterms:modified>
</cp:coreProperties>
</file>