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.almeida4473\Desktop\"/>
    </mc:Choice>
  </mc:AlternateContent>
  <xr:revisionPtr revIDLastSave="0" documentId="8_{6B7F2900-8F34-4137-B543-D08E167CCE35}" xr6:coauthVersionLast="47" xr6:coauthVersionMax="47" xr10:uidLastSave="{00000000-0000-0000-0000-000000000000}"/>
  <bookViews>
    <workbookView xWindow="2904" yWindow="1728" windowWidth="17280" windowHeight="8976" xr2:uid="{88D7D1B3-8CFD-4D4F-A83F-648CA49A4050}"/>
  </bookViews>
  <sheets>
    <sheet name="2022" sheetId="1" r:id="rId1"/>
  </sheets>
  <externalReferences>
    <externalReference r:id="rId2"/>
  </externalReferences>
  <definedNames>
    <definedName name="_xlnm.Print_Area" localSheetId="0">'2022'!$A$1:$L$32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G24" i="1"/>
  <c r="E24" i="1"/>
  <c r="C24" i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K19" i="1"/>
  <c r="I19" i="1"/>
  <c r="G19" i="1"/>
  <c r="E19" i="1"/>
  <c r="C19" i="1"/>
  <c r="K18" i="1"/>
  <c r="I18" i="1"/>
  <c r="G18" i="1"/>
  <c r="E18" i="1"/>
  <c r="C18" i="1"/>
  <c r="K17" i="1"/>
  <c r="I17" i="1"/>
  <c r="G17" i="1"/>
  <c r="E17" i="1"/>
  <c r="C17" i="1"/>
  <c r="K16" i="1"/>
  <c r="I16" i="1"/>
  <c r="G16" i="1"/>
  <c r="E16" i="1"/>
  <c r="C16" i="1"/>
  <c r="K15" i="1"/>
  <c r="I15" i="1"/>
  <c r="G15" i="1"/>
  <c r="E15" i="1"/>
  <c r="C15" i="1"/>
  <c r="K14" i="1"/>
  <c r="I14" i="1"/>
  <c r="G14" i="1"/>
  <c r="E14" i="1"/>
  <c r="C14" i="1"/>
  <c r="K13" i="1"/>
  <c r="I13" i="1"/>
  <c r="G13" i="1"/>
  <c r="E13" i="1"/>
  <c r="C13" i="1"/>
  <c r="K12" i="1"/>
  <c r="I12" i="1"/>
  <c r="G12" i="1"/>
  <c r="E12" i="1"/>
  <c r="C12" i="1"/>
  <c r="C31" i="1" s="1"/>
</calcChain>
</file>

<file path=xl/sharedStrings.xml><?xml version="1.0" encoding="utf-8"?>
<sst xmlns="http://schemas.openxmlformats.org/spreadsheetml/2006/main" count="16" uniqueCount="8">
  <si>
    <t>DEGRAU</t>
  </si>
  <si>
    <t>SALÁRIO</t>
  </si>
  <si>
    <t>Quantidade de degraus salariais estabelecida até o limite da aplicação do teto constitucional  de R$ 39.293,32, tabela vigente portanto somente até o degrau 60</t>
  </si>
  <si>
    <t>SALÁRIO NORMATIVO:</t>
  </si>
  <si>
    <t>Reajuste da tabela salarial conforme variação do índice do INPC de maio/21 a abril/22 - vigência a partir de 1º de maio de 2022</t>
  </si>
  <si>
    <t>R$</t>
  </si>
  <si>
    <t xml:space="preserve">(dois mil, trezentos e trinta e seis reais e cinquenta e quatro centavos) </t>
  </si>
  <si>
    <t>Índice   12,4655%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</si>
</sst>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000000"/>
  </numFmts>
  <fonts count="12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4"/>
      <color rgb="FF000000"/>
      <name val="Times New Roman"/>
      <family val="1"/>
    </font>
    <font>
      <sz val="9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i/>
      <u/>
      <sz val="12"/>
      <color indexed="18"/>
      <name val="Arial"/>
      <family val="2"/>
    </font>
    <font>
      <i/>
      <u/>
      <sz val="12"/>
      <color indexed="18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44" fontId="3" fillId="0" borderId="0" xfId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" fontId="6" fillId="3" borderId="12" xfId="0" applyNumberFormat="1" applyFont="1" applyFill="1" applyBorder="1" applyAlignment="1">
      <alignment horizontal="center"/>
    </xf>
    <xf numFmtId="1" fontId="6" fillId="3" borderId="13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6</xdr:col>
      <xdr:colOff>533400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B9A52C-9C5B-4FF9-9AC8-FE51A58E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720" y="0"/>
          <a:ext cx="7924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</xdr:row>
      <xdr:rowOff>180975</xdr:rowOff>
    </xdr:from>
    <xdr:to>
      <xdr:col>10</xdr:col>
      <xdr:colOff>457200</xdr:colOff>
      <xdr:row>6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5AB4824-8BC7-4025-A584-F8675A9E40B5}"/>
            </a:ext>
          </a:extLst>
        </xdr:cNvPr>
        <xdr:cNvSpPr txBox="1">
          <a:spLocks noChangeArrowheads="1"/>
        </xdr:cNvSpPr>
      </xdr:nvSpPr>
      <xdr:spPr bwMode="auto">
        <a:xfrm>
          <a:off x="1390650" y="750570"/>
          <a:ext cx="7334250" cy="61150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SERVIÇO PÚBLICO FEDERAL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CONSELHO REGIONAL DE ENGENHARIA E AGRONOMIA</a:t>
          </a:r>
          <a:endParaRPr lang="pt-BR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 ESTADO DE SÃO PAULO</a:t>
          </a:r>
        </a:p>
        <a:p>
          <a:pPr algn="ctr" rtl="0">
            <a:defRPr sz="1000"/>
          </a:pPr>
          <a:endParaRPr lang="pt-B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adosGERH\DADOS-GEST&#195;O\CARGOS%20E%20SAL&#193;RIOS\TABELAS%20SALARIAIS%20%20a%20partir%20de%202005\2022\PCSC%202009_maio%202022%20-%20abate%20teto.xlsx" TargetMode="External"/><Relationship Id="rId1" Type="http://schemas.openxmlformats.org/officeDocument/2006/relationships/externalLinkPath" Target="file:///Y:\DadosGERH\DADOS-GEST&#195;O\CARGOS%20E%20SAL&#193;RIOS\TABELAS%20SALARIAIS%20%20a%20partir%20de%202005\2022\PCSC%202009_maio%202022%20-%20abate%20t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0"/>
      <sheetName val="2021"/>
      <sheetName val="2022"/>
    </sheetNames>
    <sheetDataSet>
      <sheetData sheetId="0"/>
      <sheetData sheetId="1">
        <row r="12">
          <cell r="C12">
            <v>2077.48</v>
          </cell>
          <cell r="E12">
            <v>3941.5</v>
          </cell>
          <cell r="G12">
            <v>7432.36</v>
          </cell>
          <cell r="I12">
            <v>14014.95</v>
          </cell>
          <cell r="K12">
            <v>24357.17</v>
          </cell>
        </row>
        <row r="13">
          <cell r="C13">
            <v>2161.42</v>
          </cell>
          <cell r="E13">
            <v>4138.53</v>
          </cell>
          <cell r="G13">
            <v>7803.86</v>
          </cell>
          <cell r="I13">
            <v>14715.86</v>
          </cell>
          <cell r="K13">
            <v>25574.91</v>
          </cell>
        </row>
        <row r="14">
          <cell r="C14">
            <v>2273.62</v>
          </cell>
          <cell r="E14">
            <v>4345.53</v>
          </cell>
          <cell r="G14">
            <v>8194.49</v>
          </cell>
          <cell r="I14">
            <v>15451.75</v>
          </cell>
          <cell r="K14">
            <v>26853.77</v>
          </cell>
        </row>
        <row r="15">
          <cell r="C15">
            <v>2395.09</v>
          </cell>
          <cell r="E15">
            <v>4562.6499999999996</v>
          </cell>
          <cell r="G15">
            <v>8603.89</v>
          </cell>
          <cell r="I15">
            <v>15576.26</v>
          </cell>
          <cell r="K15">
            <v>28196.5</v>
          </cell>
        </row>
        <row r="16">
          <cell r="C16">
            <v>2526.0500000000002</v>
          </cell>
          <cell r="E16">
            <v>4790.96</v>
          </cell>
          <cell r="G16">
            <v>9034.1200000000008</v>
          </cell>
          <cell r="I16">
            <v>15700.84</v>
          </cell>
          <cell r="K16">
            <v>29606.31</v>
          </cell>
        </row>
        <row r="17">
          <cell r="C17">
            <v>2667.84</v>
          </cell>
          <cell r="E17">
            <v>5030.5200000000004</v>
          </cell>
          <cell r="G17">
            <v>9486.26</v>
          </cell>
          <cell r="I17">
            <v>16485.97</v>
          </cell>
          <cell r="K17">
            <v>31086.65</v>
          </cell>
        </row>
        <row r="18">
          <cell r="C18">
            <v>2801.09</v>
          </cell>
          <cell r="E18">
            <v>5281.96</v>
          </cell>
          <cell r="G18">
            <v>9960.18</v>
          </cell>
          <cell r="I18">
            <v>17310.150000000001</v>
          </cell>
          <cell r="K18">
            <v>32640.97</v>
          </cell>
        </row>
        <row r="19">
          <cell r="C19">
            <v>2941.38</v>
          </cell>
          <cell r="E19">
            <v>5546.08</v>
          </cell>
          <cell r="G19">
            <v>10458.129999999999</v>
          </cell>
          <cell r="I19">
            <v>18175.7</v>
          </cell>
          <cell r="K19">
            <v>34272.959999999999</v>
          </cell>
        </row>
        <row r="20">
          <cell r="C20">
            <v>3088.43</v>
          </cell>
          <cell r="E20">
            <v>5823.45</v>
          </cell>
          <cell r="G20">
            <v>10981.45</v>
          </cell>
          <cell r="I20">
            <v>19084.55</v>
          </cell>
        </row>
        <row r="21">
          <cell r="C21">
            <v>3242.78</v>
          </cell>
          <cell r="E21">
            <v>6114.61</v>
          </cell>
          <cell r="G21">
            <v>11530.16</v>
          </cell>
          <cell r="I21">
            <v>20038.650000000001</v>
          </cell>
        </row>
        <row r="22">
          <cell r="C22">
            <v>3404.84</v>
          </cell>
          <cell r="E22">
            <v>6420.33</v>
          </cell>
          <cell r="G22">
            <v>12106.62</v>
          </cell>
          <cell r="I22">
            <v>21040.639999999999</v>
          </cell>
        </row>
        <row r="23">
          <cell r="C23">
            <v>3575.06</v>
          </cell>
          <cell r="E23">
            <v>6741.72</v>
          </cell>
          <cell r="G23">
            <v>12711.96</v>
          </cell>
          <cell r="I23">
            <v>22092.65</v>
          </cell>
        </row>
        <row r="24">
          <cell r="C24">
            <v>3753.95</v>
          </cell>
          <cell r="E24">
            <v>7078.31</v>
          </cell>
          <cell r="G24">
            <v>13347.57</v>
          </cell>
          <cell r="I24">
            <v>23197.25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124C7-1E78-4D5C-8B6A-6F53A91616F5}">
  <dimension ref="B6:W35"/>
  <sheetViews>
    <sheetView tabSelected="1" view="pageBreakPreview" zoomScaleNormal="100" zoomScaleSheetLayoutView="100" workbookViewId="0">
      <selection activeCell="M16" sqref="M16"/>
    </sheetView>
  </sheetViews>
  <sheetFormatPr defaultColWidth="9.109375" defaultRowHeight="15" x14ac:dyDescent="0.25"/>
  <cols>
    <col min="1" max="1" width="9.109375" style="1"/>
    <col min="2" max="2" width="12" style="1" customWidth="1"/>
    <col min="3" max="3" width="13.6640625" style="2" customWidth="1"/>
    <col min="4" max="4" width="11.33203125" style="1" bestFit="1" customWidth="1"/>
    <col min="5" max="5" width="13.5546875" style="2" customWidth="1"/>
    <col min="6" max="6" width="11.33203125" style="1" bestFit="1" customWidth="1"/>
    <col min="7" max="7" width="13.6640625" style="2" customWidth="1"/>
    <col min="8" max="8" width="11.33203125" style="1" bestFit="1" customWidth="1"/>
    <col min="9" max="9" width="13.109375" style="2" customWidth="1"/>
    <col min="10" max="10" width="11.33203125" style="1" bestFit="1" customWidth="1"/>
    <col min="11" max="11" width="14" style="2" customWidth="1"/>
    <col min="12" max="12" width="7.33203125" style="1" customWidth="1"/>
    <col min="13" max="13" width="12.109375" style="1" customWidth="1"/>
    <col min="14" max="14" width="3.88671875" style="1" customWidth="1"/>
    <col min="15" max="15" width="10.109375" style="1" customWidth="1"/>
    <col min="16" max="16" width="3.88671875" style="1" customWidth="1"/>
    <col min="17" max="17" width="17.5546875" style="1" customWidth="1"/>
    <col min="18" max="18" width="3.88671875" style="1" customWidth="1"/>
    <col min="19" max="19" width="11.44140625" style="1" customWidth="1"/>
    <col min="20" max="20" width="3.88671875" style="1" customWidth="1"/>
    <col min="21" max="21" width="11.44140625" style="1" customWidth="1"/>
    <col min="22" max="22" width="3.88671875" style="1" customWidth="1"/>
    <col min="23" max="23" width="11.5546875" style="1" customWidth="1"/>
    <col min="24" max="16384" width="9.109375" style="1"/>
  </cols>
  <sheetData>
    <row r="6" spans="2:23" ht="18" x14ac:dyDescent="0.35">
      <c r="M6" s="3"/>
      <c r="Q6" s="4"/>
    </row>
    <row r="8" spans="2:23" hidden="1" x14ac:dyDescent="0.25">
      <c r="B8" s="5">
        <v>1.124655</v>
      </c>
    </row>
    <row r="9" spans="2:23" ht="15.6" x14ac:dyDescent="0.3">
      <c r="B9" s="6"/>
      <c r="C9" s="6"/>
      <c r="D9" s="6"/>
      <c r="E9" s="6"/>
      <c r="F9" s="6"/>
      <c r="G9" s="6"/>
      <c r="H9" s="6"/>
      <c r="I9" s="6"/>
      <c r="J9" s="6"/>
      <c r="K9" s="6"/>
    </row>
    <row r="10" spans="2:23" ht="15.6" thickBot="1" x14ac:dyDescent="0.3"/>
    <row r="11" spans="2:23" ht="16.8" thickTop="1" thickBot="1" x14ac:dyDescent="0.35">
      <c r="B11" s="7" t="s">
        <v>0</v>
      </c>
      <c r="C11" s="8" t="s">
        <v>1</v>
      </c>
      <c r="D11" s="9" t="s">
        <v>0</v>
      </c>
      <c r="E11" s="8" t="s">
        <v>1</v>
      </c>
      <c r="F11" s="9" t="s">
        <v>0</v>
      </c>
      <c r="G11" s="8" t="s">
        <v>1</v>
      </c>
      <c r="H11" s="9" t="s">
        <v>0</v>
      </c>
      <c r="I11" s="8" t="s">
        <v>1</v>
      </c>
      <c r="J11" s="9" t="s">
        <v>0</v>
      </c>
      <c r="K11" s="10" t="s">
        <v>1</v>
      </c>
    </row>
    <row r="12" spans="2:23" ht="16.2" thickBot="1" x14ac:dyDescent="0.35">
      <c r="B12" s="11">
        <v>1</v>
      </c>
      <c r="C12" s="12">
        <f>ROUND('[1]2021'!C12*'2022'!$B$8,2)</f>
        <v>2336.4499999999998</v>
      </c>
      <c r="D12" s="13">
        <v>14</v>
      </c>
      <c r="E12" s="12">
        <f>ROUND('[1]2021'!E12*'2022'!$B$8,2)</f>
        <v>4432.83</v>
      </c>
      <c r="F12" s="13">
        <v>27</v>
      </c>
      <c r="G12" s="12">
        <f>ROUND('[1]2021'!G12*'2022'!$B$8,2)</f>
        <v>8358.84</v>
      </c>
      <c r="H12" s="13">
        <v>40</v>
      </c>
      <c r="I12" s="12">
        <f>ROUND('[1]2021'!I12*'2022'!$B$8,2)</f>
        <v>15761.98</v>
      </c>
      <c r="J12" s="13">
        <v>53</v>
      </c>
      <c r="K12" s="12">
        <f>ROUND('[1]2021'!K12*'2022'!$B$8,2)</f>
        <v>27393.41</v>
      </c>
      <c r="N12" s="14"/>
      <c r="O12" s="15"/>
      <c r="P12" s="14"/>
      <c r="Q12" s="15"/>
      <c r="R12" s="14"/>
      <c r="S12" s="15"/>
      <c r="T12" s="14"/>
      <c r="U12" s="15"/>
      <c r="V12" s="14"/>
      <c r="W12" s="15"/>
    </row>
    <row r="13" spans="2:23" ht="16.2" thickBot="1" x14ac:dyDescent="0.35">
      <c r="B13" s="11">
        <v>2</v>
      </c>
      <c r="C13" s="12">
        <f>ROUND('[1]2021'!C13*'2022'!$B$8,2)</f>
        <v>2430.85</v>
      </c>
      <c r="D13" s="13">
        <v>15</v>
      </c>
      <c r="E13" s="12">
        <f>ROUND('[1]2021'!E13*'2022'!$B$8,2)</f>
        <v>4654.42</v>
      </c>
      <c r="F13" s="13">
        <v>28</v>
      </c>
      <c r="G13" s="12">
        <f>ROUND('[1]2021'!G13*'2022'!$B$8,2)</f>
        <v>8776.65</v>
      </c>
      <c r="H13" s="13">
        <v>41</v>
      </c>
      <c r="I13" s="12">
        <f>ROUND('[1]2021'!I13*'2022'!$B$8,2)</f>
        <v>16550.27</v>
      </c>
      <c r="J13" s="13">
        <v>54</v>
      </c>
      <c r="K13" s="12">
        <f>ROUND('[1]2021'!K13*'2022'!$B$8,2)</f>
        <v>28762.95</v>
      </c>
      <c r="N13" s="14"/>
      <c r="O13" s="15"/>
      <c r="P13" s="14"/>
      <c r="Q13" s="15"/>
      <c r="R13" s="14"/>
      <c r="S13" s="15"/>
      <c r="T13" s="14"/>
      <c r="U13" s="15"/>
      <c r="V13" s="14"/>
      <c r="W13" s="15"/>
    </row>
    <row r="14" spans="2:23" ht="16.2" thickBot="1" x14ac:dyDescent="0.35">
      <c r="B14" s="11">
        <v>3</v>
      </c>
      <c r="C14" s="12">
        <f>ROUND('[1]2021'!C14*'2022'!$B$8,2)</f>
        <v>2557.04</v>
      </c>
      <c r="D14" s="13">
        <v>16</v>
      </c>
      <c r="E14" s="12">
        <f>ROUND('[1]2021'!E14*'2022'!$B$8,2)</f>
        <v>4887.22</v>
      </c>
      <c r="F14" s="13">
        <v>29</v>
      </c>
      <c r="G14" s="12">
        <f>ROUND('[1]2021'!G14*'2022'!$B$8,2)</f>
        <v>9215.9699999999993</v>
      </c>
      <c r="H14" s="13">
        <v>42</v>
      </c>
      <c r="I14" s="12">
        <f>ROUND('[1]2021'!I14*'2022'!$B$8,2)</f>
        <v>17377.89</v>
      </c>
      <c r="J14" s="13">
        <v>55</v>
      </c>
      <c r="K14" s="12">
        <f>ROUND('[1]2021'!K14*'2022'!$B$8,2)</f>
        <v>30201.23</v>
      </c>
      <c r="N14" s="14"/>
      <c r="O14" s="15"/>
      <c r="P14" s="14"/>
      <c r="Q14" s="15"/>
      <c r="R14" s="14"/>
      <c r="S14" s="15"/>
      <c r="T14" s="14"/>
      <c r="U14" s="15"/>
      <c r="V14" s="14"/>
      <c r="W14" s="15"/>
    </row>
    <row r="15" spans="2:23" ht="16.2" thickBot="1" x14ac:dyDescent="0.35">
      <c r="B15" s="11">
        <v>4</v>
      </c>
      <c r="C15" s="12">
        <f>ROUND('[1]2021'!C15*'2022'!$B$8,2)</f>
        <v>2693.65</v>
      </c>
      <c r="D15" s="13">
        <v>17</v>
      </c>
      <c r="E15" s="12">
        <f>ROUND('[1]2021'!E15*'2022'!$B$8,2)</f>
        <v>5131.41</v>
      </c>
      <c r="F15" s="13">
        <v>30</v>
      </c>
      <c r="G15" s="12">
        <f>ROUND('[1]2021'!G15*'2022'!$B$8,2)</f>
        <v>9676.41</v>
      </c>
      <c r="H15" s="13">
        <v>43</v>
      </c>
      <c r="I15" s="12">
        <f>ROUND('[1]2021'!I15*'2022'!$B$8,2)</f>
        <v>17517.919999999998</v>
      </c>
      <c r="J15" s="13">
        <v>56</v>
      </c>
      <c r="K15" s="12">
        <f>ROUND('[1]2021'!K15*'2022'!$B$8,2)</f>
        <v>31711.33</v>
      </c>
      <c r="N15" s="14"/>
      <c r="O15" s="15"/>
      <c r="P15" s="14"/>
      <c r="Q15" s="15"/>
      <c r="R15" s="14"/>
      <c r="S15" s="15"/>
      <c r="T15" s="14"/>
      <c r="U15" s="15"/>
      <c r="V15" s="14"/>
      <c r="W15" s="15"/>
    </row>
    <row r="16" spans="2:23" ht="16.2" thickBot="1" x14ac:dyDescent="0.35">
      <c r="B16" s="11">
        <v>5</v>
      </c>
      <c r="C16" s="12">
        <f>ROUND('[1]2021'!C16*'2022'!$B$8,2)</f>
        <v>2840.93</v>
      </c>
      <c r="D16" s="13">
        <v>18</v>
      </c>
      <c r="E16" s="12">
        <f>ROUND('[1]2021'!E16*'2022'!$B$8,2)</f>
        <v>5388.18</v>
      </c>
      <c r="F16" s="13">
        <v>31</v>
      </c>
      <c r="G16" s="12">
        <f>ROUND('[1]2021'!G16*'2022'!$B$8,2)</f>
        <v>10160.27</v>
      </c>
      <c r="H16" s="13">
        <v>44</v>
      </c>
      <c r="I16" s="12">
        <f>ROUND('[1]2021'!I16*'2022'!$B$8,2)</f>
        <v>17658.03</v>
      </c>
      <c r="J16" s="16">
        <v>57</v>
      </c>
      <c r="K16" s="12">
        <f>ROUND('[1]2021'!K16*'2022'!$B$8,2)</f>
        <v>33296.879999999997</v>
      </c>
      <c r="N16" s="14"/>
      <c r="O16" s="15"/>
      <c r="P16" s="14"/>
      <c r="Q16" s="15"/>
      <c r="R16" s="14"/>
      <c r="S16" s="15"/>
      <c r="T16" s="14"/>
      <c r="U16" s="15"/>
      <c r="V16" s="17"/>
      <c r="W16" s="15"/>
    </row>
    <row r="17" spans="2:23" ht="16.2" thickBot="1" x14ac:dyDescent="0.35">
      <c r="B17" s="11">
        <v>6</v>
      </c>
      <c r="C17" s="12">
        <f>ROUND('[1]2021'!C17*'2022'!$B$8,2)</f>
        <v>3000.4</v>
      </c>
      <c r="D17" s="13">
        <v>19</v>
      </c>
      <c r="E17" s="12">
        <f>ROUND('[1]2021'!E17*'2022'!$B$8,2)</f>
        <v>5657.6</v>
      </c>
      <c r="F17" s="13">
        <v>32</v>
      </c>
      <c r="G17" s="12">
        <f>ROUND('[1]2021'!G17*'2022'!$B$8,2)</f>
        <v>10668.77</v>
      </c>
      <c r="H17" s="13">
        <v>45</v>
      </c>
      <c r="I17" s="12">
        <f>ROUND('[1]2021'!I17*'2022'!$B$8,2)</f>
        <v>18541.03</v>
      </c>
      <c r="J17" s="16">
        <v>58</v>
      </c>
      <c r="K17" s="12">
        <f>ROUND('[1]2021'!K17*'2022'!$B$8,2)</f>
        <v>34961.760000000002</v>
      </c>
      <c r="N17" s="14"/>
      <c r="O17" s="15"/>
      <c r="P17" s="14"/>
      <c r="Q17" s="15"/>
      <c r="R17" s="14"/>
      <c r="S17" s="15"/>
      <c r="T17" s="14"/>
      <c r="U17" s="15"/>
      <c r="V17" s="17"/>
      <c r="W17" s="15"/>
    </row>
    <row r="18" spans="2:23" ht="16.2" thickBot="1" x14ac:dyDescent="0.35">
      <c r="B18" s="11">
        <v>7</v>
      </c>
      <c r="C18" s="12">
        <f>ROUND('[1]2021'!C18*'2022'!$B$8,2)</f>
        <v>3150.26</v>
      </c>
      <c r="D18" s="13">
        <v>20</v>
      </c>
      <c r="E18" s="12">
        <f>ROUND('[1]2021'!E18*'2022'!$B$8,2)</f>
        <v>5940.38</v>
      </c>
      <c r="F18" s="13">
        <v>33</v>
      </c>
      <c r="G18" s="12">
        <f>ROUND('[1]2021'!G18*'2022'!$B$8,2)</f>
        <v>11201.77</v>
      </c>
      <c r="H18" s="13">
        <v>46</v>
      </c>
      <c r="I18" s="12">
        <f>ROUND('[1]2021'!I18*'2022'!$B$8,2)</f>
        <v>19467.95</v>
      </c>
      <c r="J18" s="16">
        <v>59</v>
      </c>
      <c r="K18" s="12">
        <f>ROUND('[1]2021'!K18*'2022'!$B$8,2)</f>
        <v>36709.83</v>
      </c>
      <c r="N18" s="14"/>
      <c r="O18" s="15"/>
      <c r="P18" s="14"/>
      <c r="Q18" s="15"/>
      <c r="R18" s="14"/>
      <c r="S18" s="15"/>
      <c r="T18" s="14"/>
      <c r="U18" s="15"/>
      <c r="V18" s="17"/>
      <c r="W18" s="15"/>
    </row>
    <row r="19" spans="2:23" ht="16.2" thickBot="1" x14ac:dyDescent="0.35">
      <c r="B19" s="11">
        <v>8</v>
      </c>
      <c r="C19" s="12">
        <f>ROUND('[1]2021'!C19*'2022'!$B$8,2)</f>
        <v>3308.04</v>
      </c>
      <c r="D19" s="13">
        <v>21</v>
      </c>
      <c r="E19" s="12">
        <f>ROUND('[1]2021'!E19*'2022'!$B$8,2)</f>
        <v>6237.43</v>
      </c>
      <c r="F19" s="13">
        <v>34</v>
      </c>
      <c r="G19" s="12">
        <f>ROUND('[1]2021'!G19*'2022'!$B$8,2)</f>
        <v>11761.79</v>
      </c>
      <c r="H19" s="13">
        <v>47</v>
      </c>
      <c r="I19" s="12">
        <f>ROUND('[1]2021'!I19*'2022'!$B$8,2)</f>
        <v>20441.39</v>
      </c>
      <c r="J19" s="16">
        <v>60</v>
      </c>
      <c r="K19" s="12">
        <f>ROUND('[1]2021'!K19*'2022'!$B$8,2)</f>
        <v>38545.26</v>
      </c>
      <c r="N19" s="14"/>
      <c r="O19" s="15"/>
      <c r="P19" s="14"/>
      <c r="Q19" s="15"/>
      <c r="R19" s="14"/>
      <c r="S19" s="15"/>
      <c r="T19" s="14"/>
      <c r="U19" s="15"/>
      <c r="V19" s="17"/>
      <c r="W19" s="15"/>
    </row>
    <row r="20" spans="2:23" ht="16.2" customHeight="1" thickBot="1" x14ac:dyDescent="0.35">
      <c r="B20" s="11">
        <v>9</v>
      </c>
      <c r="C20" s="12">
        <f>ROUND('[1]2021'!C20*'2022'!$B$8,2)</f>
        <v>3473.42</v>
      </c>
      <c r="D20" s="13">
        <v>22</v>
      </c>
      <c r="E20" s="12">
        <f>ROUND('[1]2021'!E20*'2022'!$B$8,2)</f>
        <v>6549.37</v>
      </c>
      <c r="F20" s="13">
        <v>35</v>
      </c>
      <c r="G20" s="12">
        <f>ROUND('[1]2021'!G20*'2022'!$B$8,2)</f>
        <v>12350.34</v>
      </c>
      <c r="H20" s="13">
        <v>48</v>
      </c>
      <c r="I20" s="12">
        <f>ROUND('[1]2021'!I20*'2022'!$B$8,2)</f>
        <v>21463.53</v>
      </c>
      <c r="J20" s="18"/>
      <c r="K20" s="19"/>
      <c r="N20" s="14"/>
      <c r="O20" s="15"/>
      <c r="P20" s="14"/>
      <c r="Q20" s="15"/>
      <c r="R20" s="14"/>
      <c r="S20" s="15"/>
      <c r="T20" s="14"/>
      <c r="U20" s="15"/>
      <c r="V20" s="17"/>
      <c r="W20" s="15"/>
    </row>
    <row r="21" spans="2:23" ht="16.2" thickBot="1" x14ac:dyDescent="0.35">
      <c r="B21" s="11">
        <v>10</v>
      </c>
      <c r="C21" s="12">
        <f>ROUND('[1]2021'!C21*'2022'!$B$8,2)</f>
        <v>3647.01</v>
      </c>
      <c r="D21" s="13">
        <v>23</v>
      </c>
      <c r="E21" s="12">
        <f>ROUND('[1]2021'!E21*'2022'!$B$8,2)</f>
        <v>6876.83</v>
      </c>
      <c r="F21" s="13">
        <v>36</v>
      </c>
      <c r="G21" s="12">
        <f>ROUND('[1]2021'!G21*'2022'!$B$8,2)</f>
        <v>12967.45</v>
      </c>
      <c r="H21" s="13">
        <v>49</v>
      </c>
      <c r="I21" s="12">
        <f>ROUND('[1]2021'!I21*'2022'!$B$8,2)</f>
        <v>22536.57</v>
      </c>
      <c r="J21" s="20"/>
      <c r="K21" s="21"/>
      <c r="N21" s="14"/>
      <c r="O21" s="15"/>
      <c r="P21" s="14"/>
      <c r="Q21" s="15"/>
      <c r="R21" s="14"/>
      <c r="S21" s="15"/>
      <c r="T21" s="14"/>
      <c r="U21" s="15"/>
      <c r="V21" s="17"/>
      <c r="W21" s="15"/>
    </row>
    <row r="22" spans="2:23" ht="16.2" customHeight="1" thickBot="1" x14ac:dyDescent="0.35">
      <c r="B22" s="11">
        <v>11</v>
      </c>
      <c r="C22" s="12">
        <f>ROUND('[1]2021'!C22*'2022'!$B$8,2)</f>
        <v>3829.27</v>
      </c>
      <c r="D22" s="13">
        <v>24</v>
      </c>
      <c r="E22" s="12">
        <f>ROUND('[1]2021'!E22*'2022'!$B$8,2)</f>
        <v>7220.66</v>
      </c>
      <c r="F22" s="13">
        <v>37</v>
      </c>
      <c r="G22" s="12">
        <f>ROUND('[1]2021'!G22*'2022'!$B$8,2)</f>
        <v>13615.77</v>
      </c>
      <c r="H22" s="13">
        <v>50</v>
      </c>
      <c r="I22" s="12">
        <f>ROUND('[1]2021'!I22*'2022'!$B$8,2)</f>
        <v>23663.46</v>
      </c>
      <c r="J22" s="20"/>
      <c r="K22" s="21"/>
      <c r="N22" s="14"/>
      <c r="O22" s="15"/>
      <c r="P22" s="14"/>
      <c r="Q22" s="15"/>
      <c r="R22" s="14"/>
      <c r="S22" s="15"/>
      <c r="T22" s="14"/>
      <c r="U22" s="15"/>
      <c r="V22" s="17"/>
      <c r="W22" s="15"/>
    </row>
    <row r="23" spans="2:23" ht="16.2" customHeight="1" thickBot="1" x14ac:dyDescent="0.35">
      <c r="B23" s="11">
        <v>12</v>
      </c>
      <c r="C23" s="12">
        <f>ROUND('[1]2021'!C23*'2022'!$B$8,2)</f>
        <v>4020.71</v>
      </c>
      <c r="D23" s="13">
        <v>25</v>
      </c>
      <c r="E23" s="12">
        <f>ROUND('[1]2021'!E23*'2022'!$B$8,2)</f>
        <v>7582.11</v>
      </c>
      <c r="F23" s="13">
        <v>38</v>
      </c>
      <c r="G23" s="12">
        <f>ROUND('[1]2021'!G23*'2022'!$B$8,2)</f>
        <v>14296.57</v>
      </c>
      <c r="H23" s="13">
        <v>51</v>
      </c>
      <c r="I23" s="12">
        <f>ROUND('[1]2021'!I23*'2022'!$B$8,2)</f>
        <v>24846.61</v>
      </c>
      <c r="J23" s="20"/>
      <c r="K23" s="21"/>
      <c r="N23" s="14"/>
      <c r="O23" s="15"/>
      <c r="P23" s="14"/>
      <c r="Q23" s="15"/>
      <c r="R23" s="14"/>
      <c r="S23" s="15"/>
      <c r="T23" s="14"/>
      <c r="U23" s="15"/>
      <c r="V23" s="17"/>
      <c r="W23" s="15"/>
    </row>
    <row r="24" spans="2:23" ht="16.2" thickBot="1" x14ac:dyDescent="0.35">
      <c r="B24" s="22">
        <v>13</v>
      </c>
      <c r="C24" s="12">
        <f>ROUND('[1]2021'!C24*'2022'!$B$8,2)</f>
        <v>4221.8999999999996</v>
      </c>
      <c r="D24" s="23">
        <v>26</v>
      </c>
      <c r="E24" s="12">
        <f>ROUND('[1]2021'!E24*'2022'!$B$8,2)</f>
        <v>7960.66</v>
      </c>
      <c r="F24" s="23">
        <v>39</v>
      </c>
      <c r="G24" s="12">
        <f>ROUND('[1]2021'!G24*'2022'!$B$8,2)</f>
        <v>15011.41</v>
      </c>
      <c r="H24" s="23">
        <v>52</v>
      </c>
      <c r="I24" s="12">
        <f>ROUND('[1]2021'!I24*'2022'!$B$8,2)</f>
        <v>26088.9</v>
      </c>
      <c r="J24" s="24"/>
      <c r="K24" s="25"/>
      <c r="N24" s="14"/>
      <c r="O24" s="15"/>
      <c r="P24" s="14"/>
      <c r="Q24" s="15"/>
      <c r="R24" s="14"/>
      <c r="S24" s="15"/>
      <c r="T24" s="14"/>
      <c r="U24" s="15"/>
    </row>
    <row r="25" spans="2:23" ht="16.2" thickTop="1" x14ac:dyDescent="0.3">
      <c r="B25" s="14"/>
      <c r="C25" s="15"/>
      <c r="D25" s="14"/>
      <c r="E25" s="15"/>
      <c r="F25" s="14"/>
      <c r="G25" s="15"/>
      <c r="H25" s="14"/>
      <c r="I25" s="15"/>
      <c r="J25" s="26"/>
      <c r="K25" s="27"/>
    </row>
    <row r="26" spans="2:23" ht="34.5" customHeight="1" x14ac:dyDescent="0.25">
      <c r="B26" s="28" t="s">
        <v>2</v>
      </c>
      <c r="C26" s="28"/>
      <c r="D26" s="28"/>
      <c r="E26" s="28"/>
      <c r="F26" s="28"/>
      <c r="G26" s="28"/>
      <c r="H26" s="28"/>
    </row>
    <row r="27" spans="2:23" ht="15.6" x14ac:dyDescent="0.3">
      <c r="F27" s="14"/>
      <c r="G27" s="15"/>
      <c r="H27" s="14"/>
      <c r="I27" s="15"/>
      <c r="J27" s="17"/>
      <c r="K27" s="15"/>
      <c r="V27" s="29"/>
      <c r="W27" s="29"/>
    </row>
    <row r="28" spans="2:23" ht="15.6" x14ac:dyDescent="0.3">
      <c r="B28" s="30" t="s">
        <v>3</v>
      </c>
      <c r="C28" s="31"/>
      <c r="H28" s="14"/>
      <c r="I28" s="15"/>
      <c r="J28" s="14"/>
      <c r="K28" s="15"/>
      <c r="V28" s="29"/>
      <c r="W28" s="29"/>
    </row>
    <row r="29" spans="2:23" ht="15.6" x14ac:dyDescent="0.3">
      <c r="B29" s="2"/>
      <c r="D29" s="32"/>
      <c r="E29" s="32"/>
      <c r="J29" s="14"/>
      <c r="K29" s="15"/>
      <c r="V29" s="29"/>
      <c r="W29" s="29"/>
    </row>
    <row r="30" spans="2:23" ht="31.5" customHeight="1" x14ac:dyDescent="0.3">
      <c r="B30" s="33" t="s">
        <v>4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2:23" ht="15.6" x14ac:dyDescent="0.3">
      <c r="B31" s="34" t="s">
        <v>5</v>
      </c>
      <c r="C31" s="35">
        <f>C12</f>
        <v>2336.4499999999998</v>
      </c>
      <c r="D31" s="36" t="s">
        <v>6</v>
      </c>
      <c r="E31" s="37"/>
      <c r="F31" s="37"/>
      <c r="G31" s="37"/>
      <c r="H31" s="37"/>
      <c r="I31" s="37"/>
    </row>
    <row r="32" spans="2:23" ht="15.6" x14ac:dyDescent="0.3">
      <c r="B32" s="34" t="s">
        <v>7</v>
      </c>
      <c r="C32" s="14"/>
      <c r="E32" s="38"/>
      <c r="F32" s="38"/>
      <c r="H32" s="2"/>
    </row>
    <row r="33" spans="4:11" ht="15.6" x14ac:dyDescent="0.3">
      <c r="D33" s="14"/>
      <c r="E33" s="14"/>
      <c r="F33" s="38"/>
      <c r="G33" s="38"/>
      <c r="H33" s="38"/>
    </row>
    <row r="34" spans="4:11" ht="15.6" x14ac:dyDescent="0.3">
      <c r="F34" s="14"/>
      <c r="G34" s="14"/>
      <c r="H34" s="38"/>
      <c r="I34" s="38"/>
      <c r="J34" s="38"/>
    </row>
    <row r="35" spans="4:11" ht="15.6" x14ac:dyDescent="0.3">
      <c r="H35" s="14"/>
      <c r="I35" s="14"/>
      <c r="J35" s="38"/>
      <c r="K35" s="38"/>
    </row>
  </sheetData>
  <mergeCells count="5">
    <mergeCell ref="B9:K9"/>
    <mergeCell ref="J20:K24"/>
    <mergeCell ref="B26:H26"/>
    <mergeCell ref="V27:W29"/>
    <mergeCell ref="B30:L30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DULCE BRANDAO DE ALMEIDA</dc:creator>
  <cp:lastModifiedBy>MARIA DULCE BRANDAO DE ALMEIDA</cp:lastModifiedBy>
  <dcterms:created xsi:type="dcterms:W3CDTF">2024-07-22T16:07:36Z</dcterms:created>
  <dcterms:modified xsi:type="dcterms:W3CDTF">2024-07-22T16:08:44Z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73c5b-2d43-498c-9ec6-1d5b962af579_Enabled">
    <vt:lpwstr>true</vt:lpwstr>
  </property>
  <property fmtid="{D5CDD505-2E9C-101B-9397-08002B2CF9AE}" pid="3" name="MSIP_Label_ec373c5b-2d43-498c-9ec6-1d5b962af579_SetDate">
    <vt:lpwstr>2024-07-22T16:08:44Z</vt:lpwstr>
  </property>
  <property fmtid="{D5CDD505-2E9C-101B-9397-08002B2CF9AE}" pid="4" name="MSIP_Label_ec373c5b-2d43-498c-9ec6-1d5b962af579_Method">
    <vt:lpwstr>Privileged</vt:lpwstr>
  </property>
  <property fmtid="{D5CDD505-2E9C-101B-9397-08002B2CF9AE}" pid="5" name="MSIP_Label_ec373c5b-2d43-498c-9ec6-1d5b962af579_Name">
    <vt:lpwstr>Uso Interno</vt:lpwstr>
  </property>
  <property fmtid="{D5CDD505-2E9C-101B-9397-08002B2CF9AE}" pid="6" name="MSIP_Label_ec373c5b-2d43-498c-9ec6-1d5b962af579_SiteId">
    <vt:lpwstr>6cfffa4a-d564-4f07-84a4-9ced16dbb586</vt:lpwstr>
  </property>
  <property fmtid="{D5CDD505-2E9C-101B-9397-08002B2CF9AE}" pid="7" name="MSIP_Label_ec373c5b-2d43-498c-9ec6-1d5b962af579_ActionId">
    <vt:lpwstr>b1aef418-b94f-4229-b793-9c7961c27642</vt:lpwstr>
  </property>
  <property fmtid="{D5CDD505-2E9C-101B-9397-08002B2CF9AE}" pid="8" name="MSIP_Label_ec373c5b-2d43-498c-9ec6-1d5b962af579_ContentBits">
    <vt:lpwstr>0</vt:lpwstr>
  </property>
</Properties>
</file>