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DadosGERH\DADOS-GESTÃO\CARGOS E SALÁRIOS\TABELAS SALARIAIS 2005 A 2021\2021\Reajuste - Dissídio - Mai21\"/>
    </mc:Choice>
  </mc:AlternateContent>
  <bookViews>
    <workbookView xWindow="0" yWindow="0" windowWidth="28800" windowHeight="12300" tabRatio="777" activeTab="1"/>
  </bookViews>
  <sheets>
    <sheet name="2020" sheetId="15" r:id="rId1"/>
    <sheet name="2021" sheetId="16" r:id="rId2"/>
  </sheets>
  <definedNames>
    <definedName name="_xlnm.Print_Area" localSheetId="0">'2020'!$A$1:$L$32</definedName>
    <definedName name="_xlnm.Print_Area" localSheetId="1">'2021'!$A$1:$L$32</definedName>
  </definedNames>
  <calcPr calcId="162913" fullPrecision="0"/>
</workbook>
</file>

<file path=xl/calcChain.xml><?xml version="1.0" encoding="utf-8"?>
<calcChain xmlns="http://schemas.openxmlformats.org/spreadsheetml/2006/main">
  <c r="C12" i="16" l="1"/>
  <c r="K13" i="16" l="1"/>
  <c r="K14" i="16"/>
  <c r="K15" i="16"/>
  <c r="K16" i="16"/>
  <c r="K17" i="16"/>
  <c r="K18" i="16"/>
  <c r="K19" i="16"/>
  <c r="K20" i="16"/>
  <c r="K21" i="16"/>
  <c r="K22" i="16"/>
  <c r="K23" i="16"/>
  <c r="K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12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31" i="16"/>
  <c r="C31" i="15"/>
</calcChain>
</file>

<file path=xl/sharedStrings.xml><?xml version="1.0" encoding="utf-8"?>
<sst xmlns="http://schemas.openxmlformats.org/spreadsheetml/2006/main" count="40" uniqueCount="15">
  <si>
    <t>SALÁRIO</t>
  </si>
  <si>
    <t>DEGRAU</t>
  </si>
  <si>
    <t>R$</t>
  </si>
  <si>
    <t>SALÁRIO NORMATIVO:</t>
  </si>
  <si>
    <t>ÍNDICE</t>
  </si>
  <si>
    <t>TABELA SALARIAL PCSC 2009</t>
  </si>
  <si>
    <t>Diminuição da quantidade de degraus salariais em razão da aplicação do teto constitucional  de R$ 33.763,00 (até nov 2018)</t>
  </si>
  <si>
    <t>Quantidade de degraus salariais estabelecida até o limite da aplicação do teto constitucional  de R$ 39.293,32</t>
  </si>
  <si>
    <t>teto 2020</t>
  </si>
  <si>
    <t>Reajuste da tabela salarial conforme variação do índice do INPC de maio/19 a abril/20 - vigência a partir de 1º de novembro de 2020</t>
  </si>
  <si>
    <t xml:space="preserve">Índice   2,46    % </t>
  </si>
  <si>
    <t xml:space="preserve">(um mil, novecentros e trinta reais e noventa centavos) </t>
  </si>
  <si>
    <t>Reajuste da tabela salarial conforme variação do índice do INPC de maio/20 a abril/21 - vigência a partir de 1º de maio de 2021</t>
  </si>
  <si>
    <t xml:space="preserve">Índice   7,5911   % </t>
  </si>
  <si>
    <t xml:space="preserve">(dois mil e setenta e sete reais e quarenta e oito centavos)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</si>
</sst>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000"/>
  </numFmts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000000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164" fontId="2" fillId="0" borderId="0" xfId="0" applyNumberFormat="1" applyFont="1"/>
    <xf numFmtId="1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left"/>
    </xf>
    <xf numFmtId="44" fontId="10" fillId="0" borderId="0" xfId="1" applyFont="1"/>
    <xf numFmtId="0" fontId="2" fillId="0" borderId="15" xfId="0" applyFont="1" applyBorder="1"/>
    <xf numFmtId="0" fontId="2" fillId="0" borderId="12" xfId="0" applyFont="1" applyBorder="1"/>
    <xf numFmtId="0" fontId="1" fillId="0" borderId="0" xfId="0" applyFont="1" applyAlignment="1">
      <alignment horizontal="center"/>
    </xf>
    <xf numFmtId="0" fontId="11" fillId="0" borderId="0" xfId="0" applyFont="1"/>
    <xf numFmtId="1" fontId="9" fillId="0" borderId="5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6840" y="752475"/>
          <a:ext cx="7330440" cy="5734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D2C92-71A8-4349-A02E-13E79378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19451C6-AB40-49AA-85F4-B79197F24AFA}"/>
            </a:ext>
          </a:extLst>
        </xdr:cNvPr>
        <xdr:cNvSpPr txBox="1">
          <a:spLocks noChangeArrowheads="1"/>
        </xdr:cNvSpPr>
      </xdr:nvSpPr>
      <xdr:spPr bwMode="auto">
        <a:xfrm>
          <a:off x="1371600" y="752475"/>
          <a:ext cx="7115175" cy="621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35"/>
  <sheetViews>
    <sheetView view="pageBreakPreview" topLeftCell="A5" zoomScaleNormal="100" zoomScaleSheetLayoutView="100" workbookViewId="0">
      <selection activeCell="I20" sqref="I20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hidden="1" customWidth="1"/>
    <col min="14" max="14" width="3.85546875" style="2" hidden="1" customWidth="1"/>
    <col min="15" max="15" width="10.140625" style="2" hidden="1" customWidth="1"/>
    <col min="16" max="16" width="3.85546875" style="2" hidden="1" customWidth="1"/>
    <col min="17" max="17" width="17.5703125" style="2" hidden="1" customWidth="1"/>
    <col min="18" max="18" width="3.85546875" style="2" hidden="1" customWidth="1"/>
    <col min="19" max="19" width="11.42578125" style="2" hidden="1" customWidth="1"/>
    <col min="20" max="20" width="3.85546875" style="2" hidden="1" customWidth="1"/>
    <col min="21" max="21" width="11.42578125" style="2" hidden="1" customWidth="1"/>
    <col min="22" max="22" width="3.85546875" style="2" hidden="1" customWidth="1"/>
    <col min="23" max="23" width="11.5703125" style="2" hidden="1" customWidth="1"/>
    <col min="24" max="16384" width="9.140625" style="2"/>
  </cols>
  <sheetData>
    <row r="5" spans="2:23" x14ac:dyDescent="0.2">
      <c r="M5" s="2" t="s">
        <v>4</v>
      </c>
      <c r="Q5" s="2" t="s">
        <v>8</v>
      </c>
    </row>
    <row r="6" spans="2:23" ht="18.75" x14ac:dyDescent="0.3">
      <c r="M6" s="33">
        <v>1.0246</v>
      </c>
      <c r="Q6" s="39">
        <v>39293</v>
      </c>
    </row>
    <row r="9" spans="2:23" ht="15.75" x14ac:dyDescent="0.25">
      <c r="B9" s="46" t="s">
        <v>5</v>
      </c>
      <c r="C9" s="46"/>
      <c r="D9" s="46"/>
      <c r="E9" s="46"/>
      <c r="F9" s="46"/>
      <c r="G9" s="46"/>
      <c r="H9" s="46"/>
      <c r="I9" s="46"/>
      <c r="J9" s="46"/>
      <c r="K9" s="46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6">
        <v>1930.9</v>
      </c>
      <c r="D12" s="8">
        <v>14</v>
      </c>
      <c r="E12" s="16">
        <v>3663.41</v>
      </c>
      <c r="F12" s="8">
        <v>27</v>
      </c>
      <c r="G12" s="16">
        <v>6907.97</v>
      </c>
      <c r="H12" s="8">
        <v>40</v>
      </c>
      <c r="I12" s="16">
        <v>13026.12</v>
      </c>
      <c r="J12" s="8">
        <v>53</v>
      </c>
      <c r="K12" s="15">
        <v>22638.65</v>
      </c>
      <c r="N12" s="7">
        <v>1</v>
      </c>
      <c r="O12" s="16">
        <v>1884.54</v>
      </c>
      <c r="P12" s="8">
        <v>14</v>
      </c>
      <c r="Q12" s="16">
        <v>3575.45</v>
      </c>
      <c r="R12" s="8">
        <v>27</v>
      </c>
      <c r="S12" s="16">
        <v>6742.11</v>
      </c>
      <c r="T12" s="8">
        <v>40</v>
      </c>
      <c r="U12" s="16">
        <v>12713.37</v>
      </c>
      <c r="V12" s="8">
        <v>53</v>
      </c>
      <c r="W12" s="32">
        <v>22095.11</v>
      </c>
    </row>
    <row r="13" spans="2:23" ht="16.5" thickBot="1" x14ac:dyDescent="0.3">
      <c r="B13" s="7">
        <v>2</v>
      </c>
      <c r="C13" s="16">
        <v>2008.92</v>
      </c>
      <c r="D13" s="8">
        <v>15</v>
      </c>
      <c r="E13" s="16">
        <v>3846.54</v>
      </c>
      <c r="F13" s="8">
        <v>28</v>
      </c>
      <c r="G13" s="16">
        <v>7253.26</v>
      </c>
      <c r="H13" s="8">
        <v>41</v>
      </c>
      <c r="I13" s="16">
        <v>13677.58</v>
      </c>
      <c r="J13" s="10">
        <v>54</v>
      </c>
      <c r="K13" s="15">
        <v>23770.47</v>
      </c>
      <c r="N13" s="7">
        <v>2</v>
      </c>
      <c r="O13" s="16">
        <v>1960.69</v>
      </c>
      <c r="P13" s="8">
        <v>15</v>
      </c>
      <c r="Q13" s="16">
        <v>3754.19</v>
      </c>
      <c r="R13" s="8">
        <v>28</v>
      </c>
      <c r="S13" s="16">
        <v>7079.11</v>
      </c>
      <c r="T13" s="8">
        <v>41</v>
      </c>
      <c r="U13" s="16">
        <v>13349.19</v>
      </c>
      <c r="V13" s="10">
        <v>54</v>
      </c>
      <c r="W13" s="32">
        <v>23199.759999999998</v>
      </c>
    </row>
    <row r="14" spans="2:23" ht="16.5" thickBot="1" x14ac:dyDescent="0.3">
      <c r="B14" s="7">
        <v>3</v>
      </c>
      <c r="C14" s="16">
        <v>2113.1999999999998</v>
      </c>
      <c r="D14" s="8">
        <v>16</v>
      </c>
      <c r="E14" s="16">
        <v>4038.93</v>
      </c>
      <c r="F14" s="8">
        <v>29</v>
      </c>
      <c r="G14" s="16">
        <v>7616.33</v>
      </c>
      <c r="H14" s="8">
        <v>42</v>
      </c>
      <c r="I14" s="16">
        <v>14361.55</v>
      </c>
      <c r="J14" s="10">
        <v>55</v>
      </c>
      <c r="K14" s="15">
        <v>24959.1</v>
      </c>
      <c r="N14" s="7">
        <v>3</v>
      </c>
      <c r="O14" s="16">
        <v>2062.46</v>
      </c>
      <c r="P14" s="8">
        <v>16</v>
      </c>
      <c r="Q14" s="16">
        <v>3941.96</v>
      </c>
      <c r="R14" s="8">
        <v>29</v>
      </c>
      <c r="S14" s="16">
        <v>7433.47</v>
      </c>
      <c r="T14" s="8">
        <v>42</v>
      </c>
      <c r="U14" s="19">
        <v>14016.74</v>
      </c>
      <c r="V14" s="10">
        <v>55</v>
      </c>
      <c r="W14" s="32">
        <v>24359.85</v>
      </c>
    </row>
    <row r="15" spans="2:23" ht="16.5" thickBot="1" x14ac:dyDescent="0.3">
      <c r="B15" s="7">
        <v>4</v>
      </c>
      <c r="C15" s="16">
        <v>2226.1</v>
      </c>
      <c r="D15" s="8">
        <v>17</v>
      </c>
      <c r="E15" s="16">
        <v>4240.7299999999996</v>
      </c>
      <c r="F15" s="8">
        <v>30</v>
      </c>
      <c r="G15" s="16">
        <v>7996.84</v>
      </c>
      <c r="H15" s="8">
        <v>43</v>
      </c>
      <c r="I15" s="16">
        <v>14477.28</v>
      </c>
      <c r="J15" s="10">
        <v>56</v>
      </c>
      <c r="K15" s="15">
        <v>26207.09</v>
      </c>
      <c r="N15" s="7">
        <v>4</v>
      </c>
      <c r="O15" s="16">
        <v>2172.65</v>
      </c>
      <c r="P15" s="8">
        <v>17</v>
      </c>
      <c r="Q15" s="16">
        <v>4138.91</v>
      </c>
      <c r="R15" s="8">
        <v>30</v>
      </c>
      <c r="S15" s="16">
        <v>7804.84</v>
      </c>
      <c r="T15" s="8">
        <v>43</v>
      </c>
      <c r="U15" s="19">
        <v>14129.69</v>
      </c>
      <c r="V15" s="10">
        <v>56</v>
      </c>
      <c r="W15" s="32">
        <v>25577.87</v>
      </c>
    </row>
    <row r="16" spans="2:23" ht="16.5" thickBot="1" x14ac:dyDescent="0.3">
      <c r="B16" s="7">
        <v>5</v>
      </c>
      <c r="C16" s="16">
        <v>2347.8200000000002</v>
      </c>
      <c r="D16" s="8">
        <v>18</v>
      </c>
      <c r="E16" s="16">
        <v>4452.93</v>
      </c>
      <c r="F16" s="8">
        <v>31</v>
      </c>
      <c r="G16" s="16">
        <v>8396.7199999999993</v>
      </c>
      <c r="H16" s="8">
        <v>44</v>
      </c>
      <c r="I16" s="16">
        <v>14593.07</v>
      </c>
      <c r="J16" s="9">
        <v>57</v>
      </c>
      <c r="K16" s="15">
        <v>27517.43</v>
      </c>
      <c r="N16" s="7">
        <v>5</v>
      </c>
      <c r="O16" s="16">
        <v>2291.4499999999998</v>
      </c>
      <c r="P16" s="8">
        <v>18</v>
      </c>
      <c r="Q16" s="16">
        <v>4346.0200000000004</v>
      </c>
      <c r="R16" s="8">
        <v>31</v>
      </c>
      <c r="S16" s="16">
        <v>8195.1200000000008</v>
      </c>
      <c r="T16" s="8">
        <v>44</v>
      </c>
      <c r="U16" s="19">
        <v>14242.7</v>
      </c>
      <c r="V16" s="9">
        <v>57</v>
      </c>
      <c r="W16" s="15">
        <v>26856.75</v>
      </c>
    </row>
    <row r="17" spans="2:23" ht="16.5" thickBot="1" x14ac:dyDescent="0.3">
      <c r="B17" s="7">
        <v>6</v>
      </c>
      <c r="C17" s="16">
        <v>2479.61</v>
      </c>
      <c r="D17" s="8">
        <v>19</v>
      </c>
      <c r="E17" s="16">
        <v>4675.59</v>
      </c>
      <c r="F17" s="8">
        <v>32</v>
      </c>
      <c r="G17" s="16">
        <v>8816.9599999999991</v>
      </c>
      <c r="H17" s="8">
        <v>45</v>
      </c>
      <c r="I17" s="16">
        <v>15322.8</v>
      </c>
      <c r="J17" s="9">
        <v>58</v>
      </c>
      <c r="K17" s="15">
        <v>28893.33</v>
      </c>
      <c r="N17" s="7">
        <v>6</v>
      </c>
      <c r="O17" s="16">
        <v>2420.08</v>
      </c>
      <c r="P17" s="8">
        <v>19</v>
      </c>
      <c r="Q17" s="16">
        <v>4563.33</v>
      </c>
      <c r="R17" s="8">
        <v>32</v>
      </c>
      <c r="S17" s="16">
        <v>8605.27</v>
      </c>
      <c r="T17" s="8">
        <v>45</v>
      </c>
      <c r="U17" s="19">
        <v>14954.91</v>
      </c>
      <c r="V17" s="9">
        <v>58</v>
      </c>
      <c r="W17" s="15">
        <v>28199.62</v>
      </c>
    </row>
    <row r="18" spans="2:23" ht="16.5" thickBot="1" x14ac:dyDescent="0.3">
      <c r="B18" s="7">
        <v>7</v>
      </c>
      <c r="C18" s="16">
        <v>2603.46</v>
      </c>
      <c r="D18" s="8">
        <v>20</v>
      </c>
      <c r="E18" s="16">
        <v>4909.29</v>
      </c>
      <c r="F18" s="8">
        <v>33</v>
      </c>
      <c r="G18" s="16">
        <v>9257.44</v>
      </c>
      <c r="H18" s="8">
        <v>46</v>
      </c>
      <c r="I18" s="16">
        <v>16088.83</v>
      </c>
      <c r="J18" s="9">
        <v>59</v>
      </c>
      <c r="K18" s="15">
        <v>30337.98</v>
      </c>
      <c r="N18" s="7">
        <v>7</v>
      </c>
      <c r="O18" s="16">
        <v>2540.9499999999998</v>
      </c>
      <c r="P18" s="8">
        <v>20</v>
      </c>
      <c r="Q18" s="16">
        <v>4791.42</v>
      </c>
      <c r="R18" s="8">
        <v>33</v>
      </c>
      <c r="S18" s="16">
        <v>9035.17</v>
      </c>
      <c r="T18" s="8">
        <v>46</v>
      </c>
      <c r="U18" s="19">
        <v>15702.55</v>
      </c>
      <c r="V18" s="9">
        <v>59</v>
      </c>
      <c r="W18" s="15">
        <v>29609.58</v>
      </c>
    </row>
    <row r="19" spans="2:23" ht="16.5" thickBot="1" x14ac:dyDescent="0.3">
      <c r="B19" s="7">
        <v>8</v>
      </c>
      <c r="C19" s="16">
        <v>2733.85</v>
      </c>
      <c r="D19" s="8">
        <v>21</v>
      </c>
      <c r="E19" s="16">
        <v>5154.78</v>
      </c>
      <c r="F19" s="8">
        <v>34</v>
      </c>
      <c r="G19" s="16">
        <v>9720.26</v>
      </c>
      <c r="H19" s="8">
        <v>47</v>
      </c>
      <c r="I19" s="16">
        <v>16893.310000000001</v>
      </c>
      <c r="J19" s="9">
        <v>60</v>
      </c>
      <c r="K19" s="15">
        <v>31854.83</v>
      </c>
      <c r="N19" s="7">
        <v>8</v>
      </c>
      <c r="O19" s="16">
        <v>2668.21</v>
      </c>
      <c r="P19" s="8">
        <v>21</v>
      </c>
      <c r="Q19" s="16">
        <v>5031.0200000000004</v>
      </c>
      <c r="R19" s="8">
        <v>34</v>
      </c>
      <c r="S19" s="16">
        <v>9486.8799999999992</v>
      </c>
      <c r="T19" s="8">
        <v>47</v>
      </c>
      <c r="U19" s="19">
        <v>16487.71</v>
      </c>
      <c r="V19" s="9">
        <v>60</v>
      </c>
      <c r="W19" s="15">
        <v>31090.02</v>
      </c>
    </row>
    <row r="20" spans="2:23" ht="16.149999999999999" customHeight="1" thickBot="1" x14ac:dyDescent="0.3">
      <c r="B20" s="7">
        <v>9</v>
      </c>
      <c r="C20" s="16">
        <v>2870.53</v>
      </c>
      <c r="D20" s="8">
        <v>22</v>
      </c>
      <c r="E20" s="16">
        <v>5412.58</v>
      </c>
      <c r="F20" s="8">
        <v>35</v>
      </c>
      <c r="G20" s="16">
        <v>10206.65</v>
      </c>
      <c r="H20" s="8">
        <v>48</v>
      </c>
      <c r="I20" s="16">
        <v>17738.04</v>
      </c>
      <c r="J20" s="9">
        <v>61</v>
      </c>
      <c r="K20" s="15">
        <v>33447.620000000003</v>
      </c>
      <c r="N20" s="7">
        <v>9</v>
      </c>
      <c r="O20" s="16">
        <v>2801.61</v>
      </c>
      <c r="P20" s="8">
        <v>22</v>
      </c>
      <c r="Q20" s="16">
        <v>5282.63</v>
      </c>
      <c r="R20" s="8">
        <v>35</v>
      </c>
      <c r="S20" s="16">
        <v>9961.59</v>
      </c>
      <c r="T20" s="8">
        <v>48</v>
      </c>
      <c r="U20" s="19">
        <v>17312.16</v>
      </c>
      <c r="V20" s="9">
        <v>61</v>
      </c>
      <c r="W20" s="15">
        <v>32644.560000000001</v>
      </c>
    </row>
    <row r="21" spans="2:23" ht="16.5" thickBot="1" x14ac:dyDescent="0.3">
      <c r="B21" s="7">
        <v>10</v>
      </c>
      <c r="C21" s="16">
        <v>3013.99</v>
      </c>
      <c r="D21" s="8">
        <v>23</v>
      </c>
      <c r="E21" s="16">
        <v>5683.19</v>
      </c>
      <c r="F21" s="8">
        <v>36</v>
      </c>
      <c r="G21" s="16">
        <v>10716.65</v>
      </c>
      <c r="H21" s="8">
        <v>49</v>
      </c>
      <c r="I21" s="16">
        <v>18624.82</v>
      </c>
      <c r="J21" s="9">
        <v>62</v>
      </c>
      <c r="K21" s="15">
        <v>35119.97</v>
      </c>
      <c r="N21" s="7">
        <v>10</v>
      </c>
      <c r="O21" s="16">
        <v>2941.63</v>
      </c>
      <c r="P21" s="8">
        <v>23</v>
      </c>
      <c r="Q21" s="16">
        <v>5546.74</v>
      </c>
      <c r="R21" s="8">
        <v>36</v>
      </c>
      <c r="S21" s="16">
        <v>10459.35</v>
      </c>
      <c r="T21" s="8">
        <v>49</v>
      </c>
      <c r="U21" s="19">
        <v>18177.650000000001</v>
      </c>
      <c r="V21" s="9">
        <v>62</v>
      </c>
      <c r="W21" s="15">
        <v>34276.76</v>
      </c>
    </row>
    <row r="22" spans="2:23" ht="16.149999999999999" customHeight="1" thickBot="1" x14ac:dyDescent="0.3">
      <c r="B22" s="7">
        <v>11</v>
      </c>
      <c r="C22" s="16">
        <v>3164.61</v>
      </c>
      <c r="D22" s="8">
        <v>24</v>
      </c>
      <c r="E22" s="16">
        <v>5967.34</v>
      </c>
      <c r="F22" s="8">
        <v>37</v>
      </c>
      <c r="G22" s="16">
        <v>11252.44</v>
      </c>
      <c r="H22" s="8">
        <v>50</v>
      </c>
      <c r="I22" s="16">
        <v>19556.12</v>
      </c>
      <c r="J22" s="9">
        <v>63</v>
      </c>
      <c r="K22" s="15">
        <v>36875.97</v>
      </c>
      <c r="N22" s="7">
        <v>11</v>
      </c>
      <c r="O22" s="16">
        <v>3088.63</v>
      </c>
      <c r="P22" s="8">
        <v>24</v>
      </c>
      <c r="Q22" s="16">
        <v>5824.07</v>
      </c>
      <c r="R22" s="8">
        <v>37</v>
      </c>
      <c r="S22" s="16">
        <v>10982.28</v>
      </c>
      <c r="T22" s="8">
        <v>50</v>
      </c>
      <c r="U22" s="19">
        <v>19086.59</v>
      </c>
      <c r="V22" s="9">
        <v>63</v>
      </c>
      <c r="W22" s="15">
        <v>35990.6</v>
      </c>
    </row>
    <row r="23" spans="2:23" ht="16.149999999999999" customHeight="1" thickBot="1" x14ac:dyDescent="0.3">
      <c r="B23" s="7">
        <v>12</v>
      </c>
      <c r="C23" s="16">
        <v>3322.82</v>
      </c>
      <c r="D23" s="8">
        <v>25</v>
      </c>
      <c r="E23" s="16">
        <v>6266.06</v>
      </c>
      <c r="F23" s="8">
        <v>38</v>
      </c>
      <c r="G23" s="16">
        <v>11815.07</v>
      </c>
      <c r="H23" s="8">
        <v>51</v>
      </c>
      <c r="I23" s="16">
        <v>20533.900000000001</v>
      </c>
      <c r="J23" s="9">
        <v>64</v>
      </c>
      <c r="K23" s="15">
        <v>38719.769999999997</v>
      </c>
      <c r="N23" s="7">
        <v>12</v>
      </c>
      <c r="O23" s="16">
        <v>3243.04</v>
      </c>
      <c r="P23" s="8">
        <v>25</v>
      </c>
      <c r="Q23" s="16">
        <v>6115.62</v>
      </c>
      <c r="R23" s="8">
        <v>38</v>
      </c>
      <c r="S23" s="16">
        <v>11531.4</v>
      </c>
      <c r="T23" s="8">
        <v>51</v>
      </c>
      <c r="U23" s="19">
        <v>20040.89</v>
      </c>
      <c r="V23" s="9">
        <v>64</v>
      </c>
      <c r="W23" s="15">
        <v>37790.129999999997</v>
      </c>
    </row>
    <row r="24" spans="2:23" ht="16.5" thickBot="1" x14ac:dyDescent="0.3">
      <c r="B24" s="11">
        <v>13</v>
      </c>
      <c r="C24" s="17">
        <v>3489.09</v>
      </c>
      <c r="D24" s="12">
        <v>26</v>
      </c>
      <c r="E24" s="17">
        <v>6578.9</v>
      </c>
      <c r="F24" s="12">
        <v>39</v>
      </c>
      <c r="G24" s="17">
        <v>12405.83</v>
      </c>
      <c r="H24" s="12">
        <v>52</v>
      </c>
      <c r="I24" s="17">
        <v>21560.57</v>
      </c>
      <c r="J24" s="40"/>
      <c r="K24" s="41"/>
      <c r="N24" s="11">
        <v>13</v>
      </c>
      <c r="O24" s="17">
        <v>3405.32</v>
      </c>
      <c r="P24" s="12">
        <v>26</v>
      </c>
      <c r="Q24" s="17">
        <v>6420.94</v>
      </c>
      <c r="R24" s="12">
        <v>39</v>
      </c>
      <c r="S24" s="17">
        <v>12107.97</v>
      </c>
      <c r="T24" s="12">
        <v>52</v>
      </c>
      <c r="U24" s="18">
        <v>21042.91</v>
      </c>
    </row>
    <row r="25" spans="2:23" ht="16.5" thickTop="1" x14ac:dyDescent="0.25">
      <c r="B25" s="24"/>
      <c r="C25" s="25"/>
      <c r="D25" s="24"/>
      <c r="E25" s="25"/>
      <c r="F25" s="24"/>
      <c r="G25" s="25"/>
      <c r="H25" s="24"/>
      <c r="I25" s="27"/>
      <c r="J25" s="34"/>
      <c r="K25" s="35"/>
    </row>
    <row r="26" spans="2:23" ht="15.6" customHeight="1" thickBot="1" x14ac:dyDescent="0.25">
      <c r="B26" s="53" t="s">
        <v>7</v>
      </c>
      <c r="C26" s="53"/>
      <c r="D26" s="53"/>
      <c r="E26" s="53"/>
      <c r="F26" s="53"/>
      <c r="G26" s="53"/>
      <c r="H26" s="53"/>
    </row>
    <row r="27" spans="2:23" ht="15.75" x14ac:dyDescent="0.25">
      <c r="B27" s="22"/>
      <c r="C27" s="23"/>
      <c r="D27" s="22"/>
      <c r="E27" s="23"/>
      <c r="F27" s="24"/>
      <c r="G27" s="27"/>
      <c r="H27" s="26"/>
      <c r="I27" s="27"/>
      <c r="J27" s="28"/>
      <c r="K27" s="25"/>
      <c r="V27" s="47" t="s">
        <v>6</v>
      </c>
      <c r="W27" s="48"/>
    </row>
    <row r="28" spans="2:23" ht="15.75" x14ac:dyDescent="0.25">
      <c r="B28" s="29" t="s">
        <v>3</v>
      </c>
      <c r="C28" s="30"/>
      <c r="D28" s="22"/>
      <c r="E28" s="23"/>
      <c r="F28" s="22"/>
      <c r="G28" s="23"/>
      <c r="H28" s="26"/>
      <c r="I28" s="27"/>
      <c r="J28" s="24"/>
      <c r="K28" s="25"/>
      <c r="V28" s="49"/>
      <c r="W28" s="50"/>
    </row>
    <row r="29" spans="2:23" ht="16.5" thickBot="1" x14ac:dyDescent="0.3">
      <c r="B29" s="23"/>
      <c r="C29" s="23"/>
      <c r="D29" s="31"/>
      <c r="E29" s="31"/>
      <c r="F29" s="22"/>
      <c r="G29" s="23"/>
      <c r="H29" s="22"/>
      <c r="I29" s="23"/>
      <c r="J29" s="24"/>
      <c r="K29" s="25"/>
      <c r="V29" s="51"/>
      <c r="W29" s="52"/>
    </row>
    <row r="30" spans="2:23" ht="31.5" customHeight="1" thickTop="1" x14ac:dyDescent="0.25">
      <c r="B30" s="54" t="s"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23" ht="15.75" x14ac:dyDescent="0.25">
      <c r="B31" s="13" t="s">
        <v>2</v>
      </c>
      <c r="C31" s="38">
        <f>C12</f>
        <v>1930.9</v>
      </c>
      <c r="D31" s="36" t="s">
        <v>11</v>
      </c>
      <c r="E31" s="37"/>
      <c r="F31" s="37"/>
      <c r="G31" s="37"/>
      <c r="H31" s="37"/>
      <c r="I31" s="37"/>
    </row>
    <row r="32" spans="2:23" ht="15.75" x14ac:dyDescent="0.25">
      <c r="B32" s="13" t="s">
        <v>10</v>
      </c>
      <c r="C32" s="21"/>
      <c r="E32" s="20"/>
      <c r="F32" s="14"/>
      <c r="H32" s="1"/>
    </row>
    <row r="33" spans="4:11" ht="15.75" x14ac:dyDescent="0.25">
      <c r="D33" s="21"/>
      <c r="E33" s="21"/>
      <c r="F33" s="20"/>
      <c r="G33" s="20"/>
      <c r="H33" s="14"/>
    </row>
    <row r="34" spans="4:11" ht="15.75" x14ac:dyDescent="0.25">
      <c r="F34" s="21"/>
      <c r="G34" s="21"/>
      <c r="H34" s="20"/>
      <c r="I34" s="20"/>
      <c r="J34" s="14"/>
    </row>
    <row r="35" spans="4:11" ht="15.75" x14ac:dyDescent="0.25">
      <c r="H35" s="21"/>
      <c r="I35" s="21"/>
      <c r="J35" s="20"/>
      <c r="K35" s="20"/>
    </row>
  </sheetData>
  <mergeCells count="4">
    <mergeCell ref="B9:K9"/>
    <mergeCell ref="V27:W29"/>
    <mergeCell ref="B26:H26"/>
    <mergeCell ref="B30:L30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35"/>
  <sheetViews>
    <sheetView tabSelected="1" view="pageBreakPreview" zoomScaleNormal="100" zoomScaleSheetLayoutView="100" workbookViewId="0">
      <selection activeCell="AD19" sqref="AD19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hidden="1" customWidth="1"/>
    <col min="14" max="14" width="3.85546875" style="2" hidden="1" customWidth="1"/>
    <col min="15" max="15" width="10.140625" style="2" hidden="1" customWidth="1"/>
    <col min="16" max="16" width="3.85546875" style="2" hidden="1" customWidth="1"/>
    <col min="17" max="17" width="17.5703125" style="2" hidden="1" customWidth="1"/>
    <col min="18" max="18" width="3.85546875" style="2" hidden="1" customWidth="1"/>
    <col min="19" max="19" width="11.42578125" style="2" hidden="1" customWidth="1"/>
    <col min="20" max="20" width="3.85546875" style="2" hidden="1" customWidth="1"/>
    <col min="21" max="21" width="11.42578125" style="2" hidden="1" customWidth="1"/>
    <col min="22" max="22" width="3.85546875" style="2" hidden="1" customWidth="1"/>
    <col min="23" max="23" width="11.5703125" style="2" hidden="1" customWidth="1"/>
    <col min="24" max="16384" width="9.140625" style="2"/>
  </cols>
  <sheetData>
    <row r="5" spans="2:23" x14ac:dyDescent="0.2">
      <c r="M5" s="2" t="s">
        <v>4</v>
      </c>
      <c r="Q5" s="2" t="s">
        <v>8</v>
      </c>
    </row>
    <row r="6" spans="2:23" ht="18.75" x14ac:dyDescent="0.3">
      <c r="M6" s="33">
        <v>1.0246</v>
      </c>
      <c r="Q6" s="39">
        <v>39293</v>
      </c>
    </row>
    <row r="8" spans="2:23" hidden="1" x14ac:dyDescent="0.2">
      <c r="B8" s="43">
        <v>1.0759110000000001</v>
      </c>
    </row>
    <row r="9" spans="2:23" ht="15.75" x14ac:dyDescent="0.25">
      <c r="B9" s="46" t="s">
        <v>5</v>
      </c>
      <c r="C9" s="46"/>
      <c r="D9" s="46"/>
      <c r="E9" s="46"/>
      <c r="F9" s="46"/>
      <c r="G9" s="46"/>
      <c r="H9" s="46"/>
      <c r="I9" s="46"/>
      <c r="J9" s="46"/>
      <c r="K9" s="46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6">
        <f>'2020'!C12*'2021'!$B$8</f>
        <v>2077.48</v>
      </c>
      <c r="D12" s="8">
        <v>14</v>
      </c>
      <c r="E12" s="16">
        <f>'2020'!E12*'2021'!$B$8</f>
        <v>3941.5</v>
      </c>
      <c r="F12" s="8">
        <v>27</v>
      </c>
      <c r="G12" s="16">
        <f>'2020'!G12*'2021'!$B$8</f>
        <v>7432.36</v>
      </c>
      <c r="H12" s="8">
        <v>40</v>
      </c>
      <c r="I12" s="16">
        <f>'2020'!I12*'2021'!$B$8</f>
        <v>14014.95</v>
      </c>
      <c r="J12" s="8">
        <v>53</v>
      </c>
      <c r="K12" s="15">
        <f>'2020'!K12*'2021'!$B$8</f>
        <v>24357.17</v>
      </c>
      <c r="N12" s="7">
        <v>1</v>
      </c>
      <c r="O12" s="16">
        <v>1884.54</v>
      </c>
      <c r="P12" s="8">
        <v>14</v>
      </c>
      <c r="Q12" s="16">
        <v>3575.45</v>
      </c>
      <c r="R12" s="8">
        <v>27</v>
      </c>
      <c r="S12" s="16">
        <v>6742.11</v>
      </c>
      <c r="T12" s="8">
        <v>40</v>
      </c>
      <c r="U12" s="16">
        <v>12713.37</v>
      </c>
      <c r="V12" s="8">
        <v>53</v>
      </c>
      <c r="W12" s="32">
        <v>22095.11</v>
      </c>
    </row>
    <row r="13" spans="2:23" ht="16.5" thickBot="1" x14ac:dyDescent="0.3">
      <c r="B13" s="7">
        <v>2</v>
      </c>
      <c r="C13" s="16">
        <f>'2020'!C13*'2021'!$B$8</f>
        <v>2161.42</v>
      </c>
      <c r="D13" s="8">
        <v>15</v>
      </c>
      <c r="E13" s="16">
        <f>'2020'!E13*'2021'!$B$8</f>
        <v>4138.53</v>
      </c>
      <c r="F13" s="8">
        <v>28</v>
      </c>
      <c r="G13" s="16">
        <f>'2020'!G13*'2021'!$B$8</f>
        <v>7803.86</v>
      </c>
      <c r="H13" s="8">
        <v>41</v>
      </c>
      <c r="I13" s="16">
        <f>'2020'!I13*'2021'!$B$8</f>
        <v>14715.86</v>
      </c>
      <c r="J13" s="10">
        <v>54</v>
      </c>
      <c r="K13" s="15">
        <f>'2020'!K13*'2021'!$B$8</f>
        <v>25574.91</v>
      </c>
      <c r="N13" s="7">
        <v>2</v>
      </c>
      <c r="O13" s="16">
        <v>1960.69</v>
      </c>
      <c r="P13" s="8">
        <v>15</v>
      </c>
      <c r="Q13" s="16">
        <v>3754.19</v>
      </c>
      <c r="R13" s="8">
        <v>28</v>
      </c>
      <c r="S13" s="16">
        <v>7079.11</v>
      </c>
      <c r="T13" s="8">
        <v>41</v>
      </c>
      <c r="U13" s="16">
        <v>13349.19</v>
      </c>
      <c r="V13" s="10">
        <v>54</v>
      </c>
      <c r="W13" s="32">
        <v>23199.759999999998</v>
      </c>
    </row>
    <row r="14" spans="2:23" ht="16.5" thickBot="1" x14ac:dyDescent="0.3">
      <c r="B14" s="7">
        <v>3</v>
      </c>
      <c r="C14" s="16">
        <f>'2020'!C14*'2021'!$B$8</f>
        <v>2273.62</v>
      </c>
      <c r="D14" s="8">
        <v>16</v>
      </c>
      <c r="E14" s="16">
        <f>'2020'!E14*'2021'!$B$8</f>
        <v>4345.53</v>
      </c>
      <c r="F14" s="8">
        <v>29</v>
      </c>
      <c r="G14" s="16">
        <f>'2020'!G14*'2021'!$B$8</f>
        <v>8194.49</v>
      </c>
      <c r="H14" s="8">
        <v>42</v>
      </c>
      <c r="I14" s="16">
        <f>'2020'!I14*'2021'!$B$8</f>
        <v>15451.75</v>
      </c>
      <c r="J14" s="10">
        <v>55</v>
      </c>
      <c r="K14" s="15">
        <f>'2020'!K14*'2021'!$B$8</f>
        <v>26853.77</v>
      </c>
      <c r="N14" s="7">
        <v>3</v>
      </c>
      <c r="O14" s="16">
        <v>2062.46</v>
      </c>
      <c r="P14" s="8">
        <v>16</v>
      </c>
      <c r="Q14" s="16">
        <v>3941.96</v>
      </c>
      <c r="R14" s="8">
        <v>29</v>
      </c>
      <c r="S14" s="16">
        <v>7433.47</v>
      </c>
      <c r="T14" s="8">
        <v>42</v>
      </c>
      <c r="U14" s="19">
        <v>14016.74</v>
      </c>
      <c r="V14" s="10">
        <v>55</v>
      </c>
      <c r="W14" s="32">
        <v>24359.85</v>
      </c>
    </row>
    <row r="15" spans="2:23" ht="16.5" thickBot="1" x14ac:dyDescent="0.3">
      <c r="B15" s="7">
        <v>4</v>
      </c>
      <c r="C15" s="16">
        <f>'2020'!C15*'2021'!$B$8</f>
        <v>2395.09</v>
      </c>
      <c r="D15" s="8">
        <v>17</v>
      </c>
      <c r="E15" s="16">
        <f>'2020'!E15*'2021'!$B$8</f>
        <v>4562.6499999999996</v>
      </c>
      <c r="F15" s="8">
        <v>30</v>
      </c>
      <c r="G15" s="16">
        <f>'2020'!G15*'2021'!$B$8</f>
        <v>8603.89</v>
      </c>
      <c r="H15" s="8">
        <v>43</v>
      </c>
      <c r="I15" s="16">
        <f>'2020'!I15*'2021'!$B$8</f>
        <v>15576.26</v>
      </c>
      <c r="J15" s="10">
        <v>56</v>
      </c>
      <c r="K15" s="15">
        <f>'2020'!K15*'2021'!$B$8</f>
        <v>28196.5</v>
      </c>
      <c r="N15" s="7">
        <v>4</v>
      </c>
      <c r="O15" s="16">
        <v>2172.65</v>
      </c>
      <c r="P15" s="8">
        <v>17</v>
      </c>
      <c r="Q15" s="16">
        <v>4138.91</v>
      </c>
      <c r="R15" s="8">
        <v>30</v>
      </c>
      <c r="S15" s="16">
        <v>7804.84</v>
      </c>
      <c r="T15" s="8">
        <v>43</v>
      </c>
      <c r="U15" s="19">
        <v>14129.69</v>
      </c>
      <c r="V15" s="10">
        <v>56</v>
      </c>
      <c r="W15" s="32">
        <v>25577.87</v>
      </c>
    </row>
    <row r="16" spans="2:23" ht="16.5" thickBot="1" x14ac:dyDescent="0.3">
      <c r="B16" s="7">
        <v>5</v>
      </c>
      <c r="C16" s="16">
        <f>'2020'!C16*'2021'!$B$8</f>
        <v>2526.0500000000002</v>
      </c>
      <c r="D16" s="8">
        <v>18</v>
      </c>
      <c r="E16" s="16">
        <f>'2020'!E16*'2021'!$B$8</f>
        <v>4790.96</v>
      </c>
      <c r="F16" s="8">
        <v>31</v>
      </c>
      <c r="G16" s="16">
        <f>'2020'!G16*'2021'!$B$8</f>
        <v>9034.1200000000008</v>
      </c>
      <c r="H16" s="8">
        <v>44</v>
      </c>
      <c r="I16" s="16">
        <f>'2020'!I16*'2021'!$B$8</f>
        <v>15700.84</v>
      </c>
      <c r="J16" s="9">
        <v>57</v>
      </c>
      <c r="K16" s="15">
        <f>'2020'!K16*'2021'!$B$8</f>
        <v>29606.31</v>
      </c>
      <c r="N16" s="7">
        <v>5</v>
      </c>
      <c r="O16" s="16">
        <v>2291.4499999999998</v>
      </c>
      <c r="P16" s="8">
        <v>18</v>
      </c>
      <c r="Q16" s="16">
        <v>4346.0200000000004</v>
      </c>
      <c r="R16" s="8">
        <v>31</v>
      </c>
      <c r="S16" s="16">
        <v>8195.1200000000008</v>
      </c>
      <c r="T16" s="8">
        <v>44</v>
      </c>
      <c r="U16" s="19">
        <v>14242.7</v>
      </c>
      <c r="V16" s="9">
        <v>57</v>
      </c>
      <c r="W16" s="15">
        <v>26856.75</v>
      </c>
    </row>
    <row r="17" spans="2:23" ht="16.5" thickBot="1" x14ac:dyDescent="0.3">
      <c r="B17" s="7">
        <v>6</v>
      </c>
      <c r="C17" s="16">
        <f>'2020'!C17*'2021'!$B$8</f>
        <v>2667.84</v>
      </c>
      <c r="D17" s="8">
        <v>19</v>
      </c>
      <c r="E17" s="16">
        <f>'2020'!E17*'2021'!$B$8</f>
        <v>5030.5200000000004</v>
      </c>
      <c r="F17" s="8">
        <v>32</v>
      </c>
      <c r="G17" s="16">
        <f>'2020'!G17*'2021'!$B$8</f>
        <v>9486.26</v>
      </c>
      <c r="H17" s="8">
        <v>45</v>
      </c>
      <c r="I17" s="16">
        <f>'2020'!I17*'2021'!$B$8</f>
        <v>16485.97</v>
      </c>
      <c r="J17" s="9">
        <v>58</v>
      </c>
      <c r="K17" s="15">
        <f>'2020'!K17*'2021'!$B$8</f>
        <v>31086.65</v>
      </c>
      <c r="N17" s="7">
        <v>6</v>
      </c>
      <c r="O17" s="16">
        <v>2420.08</v>
      </c>
      <c r="P17" s="8">
        <v>19</v>
      </c>
      <c r="Q17" s="16">
        <v>4563.33</v>
      </c>
      <c r="R17" s="8">
        <v>32</v>
      </c>
      <c r="S17" s="16">
        <v>8605.27</v>
      </c>
      <c r="T17" s="8">
        <v>45</v>
      </c>
      <c r="U17" s="19">
        <v>14954.91</v>
      </c>
      <c r="V17" s="9">
        <v>58</v>
      </c>
      <c r="W17" s="15">
        <v>28199.62</v>
      </c>
    </row>
    <row r="18" spans="2:23" ht="16.5" thickBot="1" x14ac:dyDescent="0.3">
      <c r="B18" s="7">
        <v>7</v>
      </c>
      <c r="C18" s="16">
        <f>'2020'!C18*'2021'!$B$8</f>
        <v>2801.09</v>
      </c>
      <c r="D18" s="8">
        <v>20</v>
      </c>
      <c r="E18" s="16">
        <f>'2020'!E18*'2021'!$B$8</f>
        <v>5281.96</v>
      </c>
      <c r="F18" s="8">
        <v>33</v>
      </c>
      <c r="G18" s="16">
        <f>'2020'!G18*'2021'!$B$8</f>
        <v>9960.18</v>
      </c>
      <c r="H18" s="8">
        <v>46</v>
      </c>
      <c r="I18" s="16">
        <f>'2020'!I18*'2021'!$B$8</f>
        <v>17310.150000000001</v>
      </c>
      <c r="J18" s="9">
        <v>59</v>
      </c>
      <c r="K18" s="15">
        <f>'2020'!K18*'2021'!$B$8</f>
        <v>32640.97</v>
      </c>
      <c r="N18" s="7">
        <v>7</v>
      </c>
      <c r="O18" s="16">
        <v>2540.9499999999998</v>
      </c>
      <c r="P18" s="8">
        <v>20</v>
      </c>
      <c r="Q18" s="16">
        <v>4791.42</v>
      </c>
      <c r="R18" s="8">
        <v>33</v>
      </c>
      <c r="S18" s="16">
        <v>9035.17</v>
      </c>
      <c r="T18" s="8">
        <v>46</v>
      </c>
      <c r="U18" s="19">
        <v>15702.55</v>
      </c>
      <c r="V18" s="9">
        <v>59</v>
      </c>
      <c r="W18" s="15">
        <v>29609.58</v>
      </c>
    </row>
    <row r="19" spans="2:23" ht="16.5" thickBot="1" x14ac:dyDescent="0.3">
      <c r="B19" s="7">
        <v>8</v>
      </c>
      <c r="C19" s="16">
        <f>'2020'!C19*'2021'!$B$8</f>
        <v>2941.38</v>
      </c>
      <c r="D19" s="8">
        <v>21</v>
      </c>
      <c r="E19" s="16">
        <f>'2020'!E19*'2021'!$B$8</f>
        <v>5546.08</v>
      </c>
      <c r="F19" s="8">
        <v>34</v>
      </c>
      <c r="G19" s="16">
        <f>'2020'!G19*'2021'!$B$8</f>
        <v>10458.129999999999</v>
      </c>
      <c r="H19" s="8">
        <v>47</v>
      </c>
      <c r="I19" s="16">
        <f>'2020'!I19*'2021'!$B$8</f>
        <v>18175.7</v>
      </c>
      <c r="J19" s="9">
        <v>60</v>
      </c>
      <c r="K19" s="15">
        <f>'2020'!K19*'2021'!$B$8</f>
        <v>34272.959999999999</v>
      </c>
      <c r="N19" s="7">
        <v>8</v>
      </c>
      <c r="O19" s="16">
        <v>2668.21</v>
      </c>
      <c r="P19" s="8">
        <v>21</v>
      </c>
      <c r="Q19" s="16">
        <v>5031.0200000000004</v>
      </c>
      <c r="R19" s="8">
        <v>34</v>
      </c>
      <c r="S19" s="16">
        <v>9486.8799999999992</v>
      </c>
      <c r="T19" s="8">
        <v>47</v>
      </c>
      <c r="U19" s="19">
        <v>16487.71</v>
      </c>
      <c r="V19" s="9">
        <v>60</v>
      </c>
      <c r="W19" s="15">
        <v>31090.02</v>
      </c>
    </row>
    <row r="20" spans="2:23" ht="16.149999999999999" customHeight="1" thickBot="1" x14ac:dyDescent="0.3">
      <c r="B20" s="7">
        <v>9</v>
      </c>
      <c r="C20" s="16">
        <f>'2020'!C20*'2021'!$B$8</f>
        <v>3088.43</v>
      </c>
      <c r="D20" s="8">
        <v>22</v>
      </c>
      <c r="E20" s="16">
        <f>'2020'!E20*'2021'!$B$8</f>
        <v>5823.45</v>
      </c>
      <c r="F20" s="8">
        <v>35</v>
      </c>
      <c r="G20" s="16">
        <f>'2020'!G20*'2021'!$B$8</f>
        <v>10981.45</v>
      </c>
      <c r="H20" s="8">
        <v>48</v>
      </c>
      <c r="I20" s="16">
        <f>'2020'!I20*'2021'!$B$8</f>
        <v>19084.55</v>
      </c>
      <c r="J20" s="9">
        <v>61</v>
      </c>
      <c r="K20" s="15">
        <f>'2020'!K20*'2021'!$B$8</f>
        <v>35986.660000000003</v>
      </c>
      <c r="N20" s="7">
        <v>9</v>
      </c>
      <c r="O20" s="16">
        <v>2801.61</v>
      </c>
      <c r="P20" s="8">
        <v>22</v>
      </c>
      <c r="Q20" s="16">
        <v>5282.63</v>
      </c>
      <c r="R20" s="8">
        <v>35</v>
      </c>
      <c r="S20" s="16">
        <v>9961.59</v>
      </c>
      <c r="T20" s="8">
        <v>48</v>
      </c>
      <c r="U20" s="19">
        <v>17312.16</v>
      </c>
      <c r="V20" s="9">
        <v>61</v>
      </c>
      <c r="W20" s="15">
        <v>32644.560000000001</v>
      </c>
    </row>
    <row r="21" spans="2:23" ht="16.5" thickBot="1" x14ac:dyDescent="0.3">
      <c r="B21" s="7">
        <v>10</v>
      </c>
      <c r="C21" s="16">
        <f>'2020'!C21*'2021'!$B$8</f>
        <v>3242.78</v>
      </c>
      <c r="D21" s="8">
        <v>23</v>
      </c>
      <c r="E21" s="16">
        <f>'2020'!E21*'2021'!$B$8</f>
        <v>6114.61</v>
      </c>
      <c r="F21" s="8">
        <v>36</v>
      </c>
      <c r="G21" s="16">
        <f>'2020'!G21*'2021'!$B$8</f>
        <v>11530.16</v>
      </c>
      <c r="H21" s="8">
        <v>49</v>
      </c>
      <c r="I21" s="16">
        <f>'2020'!I21*'2021'!$B$8</f>
        <v>20038.650000000001</v>
      </c>
      <c r="J21" s="9">
        <v>62</v>
      </c>
      <c r="K21" s="15">
        <f>'2020'!K21*'2021'!$B$8</f>
        <v>37785.96</v>
      </c>
      <c r="N21" s="7">
        <v>10</v>
      </c>
      <c r="O21" s="16">
        <v>2941.63</v>
      </c>
      <c r="P21" s="8">
        <v>23</v>
      </c>
      <c r="Q21" s="16">
        <v>5546.74</v>
      </c>
      <c r="R21" s="8">
        <v>36</v>
      </c>
      <c r="S21" s="16">
        <v>10459.35</v>
      </c>
      <c r="T21" s="8">
        <v>49</v>
      </c>
      <c r="U21" s="19">
        <v>18177.650000000001</v>
      </c>
      <c r="V21" s="9">
        <v>62</v>
      </c>
      <c r="W21" s="15">
        <v>34276.76</v>
      </c>
    </row>
    <row r="22" spans="2:23" ht="16.149999999999999" customHeight="1" thickBot="1" x14ac:dyDescent="0.3">
      <c r="B22" s="7">
        <v>11</v>
      </c>
      <c r="C22" s="16">
        <f>'2020'!C22*'2021'!$B$8</f>
        <v>3404.84</v>
      </c>
      <c r="D22" s="8">
        <v>24</v>
      </c>
      <c r="E22" s="16">
        <f>'2020'!E22*'2021'!$B$8</f>
        <v>6420.33</v>
      </c>
      <c r="F22" s="8">
        <v>37</v>
      </c>
      <c r="G22" s="16">
        <f>'2020'!G22*'2021'!$B$8</f>
        <v>12106.62</v>
      </c>
      <c r="H22" s="8">
        <v>50</v>
      </c>
      <c r="I22" s="16">
        <f>'2020'!I22*'2021'!$B$8</f>
        <v>21040.639999999999</v>
      </c>
      <c r="J22" s="44">
        <v>63</v>
      </c>
      <c r="K22" s="45">
        <f>'2020'!K22*'2021'!$B$8</f>
        <v>39675.26</v>
      </c>
      <c r="N22" s="7">
        <v>11</v>
      </c>
      <c r="O22" s="16">
        <v>3088.63</v>
      </c>
      <c r="P22" s="8">
        <v>24</v>
      </c>
      <c r="Q22" s="16">
        <v>5824.07</v>
      </c>
      <c r="R22" s="8">
        <v>37</v>
      </c>
      <c r="S22" s="16">
        <v>10982.28</v>
      </c>
      <c r="T22" s="8">
        <v>50</v>
      </c>
      <c r="U22" s="19">
        <v>19086.59</v>
      </c>
      <c r="V22" s="9">
        <v>63</v>
      </c>
      <c r="W22" s="15">
        <v>35990.6</v>
      </c>
    </row>
    <row r="23" spans="2:23" ht="16.149999999999999" customHeight="1" thickBot="1" x14ac:dyDescent="0.3">
      <c r="B23" s="7">
        <v>12</v>
      </c>
      <c r="C23" s="16">
        <f>'2020'!C23*'2021'!$B$8</f>
        <v>3575.06</v>
      </c>
      <c r="D23" s="8">
        <v>25</v>
      </c>
      <c r="E23" s="16">
        <f>'2020'!E23*'2021'!$B$8</f>
        <v>6741.72</v>
      </c>
      <c r="F23" s="8">
        <v>38</v>
      </c>
      <c r="G23" s="16">
        <f>'2020'!G23*'2021'!$B$8</f>
        <v>12711.96</v>
      </c>
      <c r="H23" s="8">
        <v>51</v>
      </c>
      <c r="I23" s="16">
        <f>'2020'!I23*'2021'!$B$8</f>
        <v>22092.65</v>
      </c>
      <c r="J23" s="44">
        <v>64</v>
      </c>
      <c r="K23" s="45">
        <f>'2020'!K23*'2021'!$B$8</f>
        <v>41659.03</v>
      </c>
      <c r="N23" s="7">
        <v>12</v>
      </c>
      <c r="O23" s="16">
        <v>3243.04</v>
      </c>
      <c r="P23" s="8">
        <v>25</v>
      </c>
      <c r="Q23" s="16">
        <v>6115.62</v>
      </c>
      <c r="R23" s="8">
        <v>38</v>
      </c>
      <c r="S23" s="16">
        <v>11531.4</v>
      </c>
      <c r="T23" s="8">
        <v>51</v>
      </c>
      <c r="U23" s="19">
        <v>20040.89</v>
      </c>
      <c r="V23" s="9">
        <v>64</v>
      </c>
      <c r="W23" s="15">
        <v>37790.129999999997</v>
      </c>
    </row>
    <row r="24" spans="2:23" ht="16.5" thickBot="1" x14ac:dyDescent="0.3">
      <c r="B24" s="11">
        <v>13</v>
      </c>
      <c r="C24" s="17">
        <f>'2020'!C24*'2021'!$B$8</f>
        <v>3753.95</v>
      </c>
      <c r="D24" s="12">
        <v>26</v>
      </c>
      <c r="E24" s="17">
        <f>'2020'!E24*'2021'!$B$8</f>
        <v>7078.31</v>
      </c>
      <c r="F24" s="12">
        <v>39</v>
      </c>
      <c r="G24" s="17">
        <f>'2020'!G24*'2021'!$B$8</f>
        <v>13347.57</v>
      </c>
      <c r="H24" s="12">
        <v>52</v>
      </c>
      <c r="I24" s="17">
        <f>'2020'!I24*'2021'!$B$8</f>
        <v>23197.25</v>
      </c>
      <c r="J24" s="40"/>
      <c r="K24" s="41"/>
      <c r="N24" s="11">
        <v>13</v>
      </c>
      <c r="O24" s="17">
        <v>3405.32</v>
      </c>
      <c r="P24" s="12">
        <v>26</v>
      </c>
      <c r="Q24" s="17">
        <v>6420.94</v>
      </c>
      <c r="R24" s="12">
        <v>39</v>
      </c>
      <c r="S24" s="17">
        <v>12107.97</v>
      </c>
      <c r="T24" s="12">
        <v>52</v>
      </c>
      <c r="U24" s="18">
        <v>21042.91</v>
      </c>
    </row>
    <row r="25" spans="2:23" ht="16.5" thickTop="1" x14ac:dyDescent="0.25">
      <c r="B25" s="24"/>
      <c r="C25" s="25"/>
      <c r="D25" s="24"/>
      <c r="E25" s="25"/>
      <c r="F25" s="24"/>
      <c r="G25" s="25"/>
      <c r="H25" s="24"/>
      <c r="I25" s="27"/>
      <c r="J25" s="34"/>
      <c r="K25" s="35"/>
    </row>
    <row r="26" spans="2:23" ht="15.6" customHeight="1" thickBot="1" x14ac:dyDescent="0.25">
      <c r="B26" s="53" t="s">
        <v>7</v>
      </c>
      <c r="C26" s="53"/>
      <c r="D26" s="53"/>
      <c r="E26" s="53"/>
      <c r="F26" s="53"/>
      <c r="G26" s="53"/>
      <c r="H26" s="53"/>
    </row>
    <row r="27" spans="2:23" ht="15.75" x14ac:dyDescent="0.25">
      <c r="B27" s="22"/>
      <c r="C27" s="23"/>
      <c r="D27" s="22"/>
      <c r="E27" s="23"/>
      <c r="F27" s="24"/>
      <c r="G27" s="27"/>
      <c r="H27" s="26"/>
      <c r="I27" s="27"/>
      <c r="J27" s="28"/>
      <c r="K27" s="25"/>
      <c r="V27" s="47" t="s">
        <v>6</v>
      </c>
      <c r="W27" s="48"/>
    </row>
    <row r="28" spans="2:23" ht="15.75" x14ac:dyDescent="0.25">
      <c r="B28" s="29" t="s">
        <v>3</v>
      </c>
      <c r="C28" s="30"/>
      <c r="D28" s="22"/>
      <c r="E28" s="23"/>
      <c r="F28" s="22"/>
      <c r="G28" s="23"/>
      <c r="H28" s="26"/>
      <c r="I28" s="27"/>
      <c r="J28" s="24"/>
      <c r="K28" s="25"/>
      <c r="V28" s="49"/>
      <c r="W28" s="50"/>
    </row>
    <row r="29" spans="2:23" ht="16.5" thickBot="1" x14ac:dyDescent="0.3">
      <c r="B29" s="23"/>
      <c r="C29" s="23"/>
      <c r="D29" s="31"/>
      <c r="E29" s="31"/>
      <c r="F29" s="22"/>
      <c r="G29" s="23"/>
      <c r="H29" s="22"/>
      <c r="I29" s="23"/>
      <c r="J29" s="24"/>
      <c r="K29" s="25"/>
      <c r="V29" s="51"/>
      <c r="W29" s="52"/>
    </row>
    <row r="30" spans="2:23" ht="31.5" customHeight="1" thickTop="1" x14ac:dyDescent="0.25">
      <c r="B30" s="54" t="s"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23" ht="15.75" x14ac:dyDescent="0.25">
      <c r="B31" s="13" t="s">
        <v>2</v>
      </c>
      <c r="C31" s="38">
        <f>C12</f>
        <v>2077.48</v>
      </c>
      <c r="D31" s="36" t="s">
        <v>14</v>
      </c>
      <c r="E31" s="37"/>
      <c r="F31" s="37"/>
      <c r="G31" s="37"/>
      <c r="H31" s="37"/>
      <c r="I31" s="37"/>
    </row>
    <row r="32" spans="2:23" ht="15.75" x14ac:dyDescent="0.25">
      <c r="B32" s="13" t="s">
        <v>13</v>
      </c>
      <c r="C32" s="42"/>
      <c r="E32" s="20"/>
      <c r="F32" s="20"/>
      <c r="H32" s="1"/>
    </row>
    <row r="33" spans="4:11" ht="15.75" x14ac:dyDescent="0.25">
      <c r="D33" s="42"/>
      <c r="E33" s="42"/>
      <c r="F33" s="20"/>
      <c r="G33" s="20"/>
      <c r="H33" s="20"/>
    </row>
    <row r="34" spans="4:11" ht="15.75" x14ac:dyDescent="0.25">
      <c r="F34" s="42"/>
      <c r="G34" s="42"/>
      <c r="H34" s="20"/>
      <c r="I34" s="20"/>
      <c r="J34" s="20"/>
    </row>
    <row r="35" spans="4:11" ht="15.75" x14ac:dyDescent="0.25">
      <c r="H35" s="42"/>
      <c r="I35" s="42"/>
      <c r="J35" s="20"/>
      <c r="K35" s="20"/>
    </row>
  </sheetData>
  <mergeCells count="4">
    <mergeCell ref="B9:K9"/>
    <mergeCell ref="B26:H26"/>
    <mergeCell ref="V27:W29"/>
    <mergeCell ref="B30:L30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2020</vt:lpstr>
      <vt:lpstr>2021</vt:lpstr>
      <vt:lpstr>'2020'!Area_de_impressao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Carreira &amp; Sucesso - 80d=2164 :: Carreira &amp; Sucesso - 80ª Edição</dc:title>
  <dc:creator>usuario</dc:creator>
  <cp:lastModifiedBy>CARMEN CRISTINA FERNANDES ANDALAFT</cp:lastModifiedBy>
  <cp:lastPrinted>2022-05-19T17:55:05Z</cp:lastPrinted>
  <dcterms:created xsi:type="dcterms:W3CDTF">1999-03-23T19:49:38Z</dcterms:created>
  <dcterms:modified xsi:type="dcterms:W3CDTF">2022-05-19T17:55:19Z</dcterms:modified>
</cp:coreProperties>
</file>